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6" tabRatio="778" activeTab="0"/>
  </bookViews>
  <sheets>
    <sheet name="Total Scores" sheetId="1" r:id="rId1"/>
    <sheet name="Bench Scores" sheetId="2" state="hidden" r:id="rId2"/>
    <sheet name="Sit Up Scores" sheetId="3" state="hidden" r:id="rId3"/>
    <sheet name="Sit &amp; Reach Scores" sheetId="4" state="hidden" r:id="rId4"/>
    <sheet name="Pull Up Scores" sheetId="5" state="hidden" r:id="rId5"/>
    <sheet name="1.5 Mile Run Scores" sheetId="6" state="hidden" r:id="rId6"/>
    <sheet name="Agility Scores" sheetId="7" state="hidden" r:id="rId7"/>
    <sheet name="XX Bench Calc XX" sheetId="8" state="hidden" r:id="rId8"/>
    <sheet name="XX SU Calc XX" sheetId="9" state="hidden" r:id="rId9"/>
    <sheet name="XX S&amp;R Calc XX" sheetId="10" state="hidden" r:id="rId10"/>
    <sheet name="XX PU Calc XX" sheetId="11" state="hidden" r:id="rId11"/>
    <sheet name="XX Run Calc XX" sheetId="12" state="hidden" r:id="rId12"/>
    <sheet name="XX Ag Calc XX" sheetId="13" state="hidden" r:id="rId13"/>
    <sheet name="Compatibility Report" sheetId="14" state="hidden" r:id="rId14"/>
  </sheets>
  <definedNames>
    <definedName name="Excel_BuiltIn__FilterDatabase" localSheetId="0">'Total Scores'!$A$2:$T$2</definedName>
  </definedNames>
  <calcPr fullCalcOnLoad="1"/>
</workbook>
</file>

<file path=xl/sharedStrings.xml><?xml version="1.0" encoding="utf-8"?>
<sst xmlns="http://schemas.openxmlformats.org/spreadsheetml/2006/main" count="170" uniqueCount="71">
  <si>
    <t>2015 LawFit Challenge</t>
  </si>
  <si>
    <t>Name</t>
  </si>
  <si>
    <t>Agency</t>
  </si>
  <si>
    <t>Age</t>
  </si>
  <si>
    <t>Gender</t>
  </si>
  <si>
    <t>Height</t>
  </si>
  <si>
    <t>Weight</t>
  </si>
  <si>
    <t>Bench</t>
  </si>
  <si>
    <t>%BW</t>
  </si>
  <si>
    <t>PTS</t>
  </si>
  <si>
    <t>S/U</t>
  </si>
  <si>
    <t>S/U PTS</t>
  </si>
  <si>
    <t>S&amp;R</t>
  </si>
  <si>
    <t>S&amp;R PTS</t>
  </si>
  <si>
    <t>P/U</t>
  </si>
  <si>
    <t>P/U PTS</t>
  </si>
  <si>
    <t>Run</t>
  </si>
  <si>
    <t>Run PTS</t>
  </si>
  <si>
    <t>Agility</t>
  </si>
  <si>
    <t>Agility PTS</t>
  </si>
  <si>
    <t>Total Score</t>
  </si>
  <si>
    <t>Crystal Hackett</t>
  </si>
  <si>
    <t>Starkville PD</t>
  </si>
  <si>
    <t>F</t>
  </si>
  <si>
    <t>Stephanie Perkins</t>
  </si>
  <si>
    <t>Porscha Taylor</t>
  </si>
  <si>
    <t>Southaven PD</t>
  </si>
  <si>
    <t>Kristin Parrott</t>
  </si>
  <si>
    <t xml:space="preserve">Brittney Jenkins </t>
  </si>
  <si>
    <t>Culpeper Cty PD</t>
  </si>
  <si>
    <t>Norma McGuckin</t>
  </si>
  <si>
    <t>Moniquee Bell</t>
  </si>
  <si>
    <t>Choctaw PD</t>
  </si>
  <si>
    <t>Fernilia Logan</t>
  </si>
  <si>
    <t>BENCH PRESS</t>
  </si>
  <si>
    <t>% Body Weight</t>
  </si>
  <si>
    <t>SIT UPS</t>
  </si>
  <si>
    <t># Sit-Ups</t>
  </si>
  <si>
    <t>SIT &amp; REACH</t>
  </si>
  <si>
    <t>Sit &amp; Reach #</t>
  </si>
  <si>
    <t>PULL-UPS</t>
  </si>
  <si>
    <t># Pull Ups</t>
  </si>
  <si>
    <t>1.5 MILE RUN</t>
  </si>
  <si>
    <t>Run Time (MM:SS.00)</t>
  </si>
  <si>
    <t>AGILITY</t>
  </si>
  <si>
    <t>Agility Time (MM:SS.00)</t>
  </si>
  <si>
    <t>Male</t>
  </si>
  <si>
    <t>Age 20-29</t>
  </si>
  <si>
    <t>Age 30-39</t>
  </si>
  <si>
    <t>Age 40-49</t>
  </si>
  <si>
    <t>Age 50+</t>
  </si>
  <si>
    <t>Female</t>
  </si>
  <si>
    <t>Age 40+</t>
  </si>
  <si>
    <t>XXXXXXXXX</t>
  </si>
  <si>
    <t>DO</t>
  </si>
  <si>
    <t>NOT</t>
  </si>
  <si>
    <t>MODIFY!!</t>
  </si>
  <si>
    <t>#</t>
  </si>
  <si>
    <t># Pull-Ups</t>
  </si>
  <si>
    <t>Time</t>
  </si>
  <si>
    <t>&lt;-----</t>
  </si>
  <si>
    <t>Male/Female</t>
  </si>
  <si>
    <t>Agility Calculator</t>
  </si>
  <si>
    <t>Compatibility Report for Blank LawFit Score Sheet.xls</t>
  </si>
  <si>
    <t>Run on 7/2/2015 17:23</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</si>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</sst>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mm:ss.00"/>
  </numFmts>
  <fonts count="41">
    <font>
      <sz val="10"/>
      <name val="Arial"/>
      <family val="2"/>
    </font>
    <font>
      <sz val="10"/>
      <color indexed="10"/>
      <name val="Arial"/>
      <family val="2"/>
    </font>
    <font>
      <b/>
      <u val="single"/>
      <sz val="10"/>
      <name val="Arial"/>
      <family val="2"/>
    </font>
    <font>
      <b/>
      <u val="single"/>
      <sz val="10"/>
      <color indexed="10"/>
      <name val="Arial"/>
      <family val="2"/>
    </font>
    <font>
      <b/>
      <sz val="10"/>
      <name val="Arial"/>
      <family val="2"/>
    </font>
    <font>
      <sz val="8"/>
      <name val="Arial"/>
      <family val="2"/>
    </font>
    <font>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3"/>
        <bgColor indexed="64"/>
      </patternFill>
    </fill>
    <fill>
      <patternFill patternType="solid">
        <fgColor indexed="13"/>
        <bgColor indexed="64"/>
      </patternFill>
    </fill>
    <fill>
      <patternFill patternType="solid">
        <fgColor indexed="1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0" fillId="0" borderId="0">
      <alignment/>
      <protection/>
    </xf>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3">
    <xf numFmtId="0" fontId="0" fillId="0" borderId="0" xfId="0" applyAlignment="1">
      <alignment/>
    </xf>
    <xf numFmtId="164" fontId="0" fillId="0" borderId="0" xfId="0" applyNumberFormat="1" applyFont="1" applyFill="1" applyAlignment="1">
      <alignment/>
    </xf>
    <xf numFmtId="0" fontId="0" fillId="0" borderId="0" xfId="0" applyFont="1" applyFill="1" applyAlignment="1">
      <alignment/>
    </xf>
    <xf numFmtId="164" fontId="0" fillId="0" borderId="0" xfId="0" applyNumberFormat="1" applyFont="1" applyFill="1" applyAlignment="1">
      <alignment horizontal="center"/>
    </xf>
    <xf numFmtId="0" fontId="0" fillId="0" borderId="0" xfId="0" applyFont="1" applyFill="1" applyAlignment="1">
      <alignment horizontal="center"/>
    </xf>
    <xf numFmtId="9" fontId="0" fillId="0" borderId="0" xfId="0" applyNumberFormat="1" applyFont="1" applyFill="1" applyAlignment="1">
      <alignment horizontal="center"/>
    </xf>
    <xf numFmtId="165" fontId="0" fillId="0" borderId="0" xfId="0" applyNumberFormat="1" applyFont="1" applyFill="1" applyAlignment="1">
      <alignment horizontal="center"/>
    </xf>
    <xf numFmtId="164" fontId="1" fillId="0" borderId="0" xfId="0" applyNumberFormat="1" applyFont="1" applyFill="1" applyAlignment="1">
      <alignment/>
    </xf>
    <xf numFmtId="0" fontId="2" fillId="0" borderId="0" xfId="0" applyFont="1" applyFill="1" applyAlignment="1">
      <alignment/>
    </xf>
    <xf numFmtId="0" fontId="2" fillId="0" borderId="0" xfId="0" applyFont="1" applyFill="1" applyAlignment="1">
      <alignment horizontal="center"/>
    </xf>
    <xf numFmtId="164" fontId="2" fillId="0" borderId="0" xfId="0" applyNumberFormat="1" applyFont="1" applyFill="1" applyAlignment="1">
      <alignment horizontal="left" textRotation="45"/>
    </xf>
    <xf numFmtId="164" fontId="2" fillId="0" borderId="0" xfId="0" applyNumberFormat="1" applyFont="1" applyFill="1" applyAlignment="1">
      <alignment horizontal="center" textRotation="45"/>
    </xf>
    <xf numFmtId="0" fontId="2" fillId="0" borderId="0" xfId="0" applyFont="1" applyFill="1" applyAlignment="1">
      <alignment horizontal="center" textRotation="45"/>
    </xf>
    <xf numFmtId="9" fontId="2" fillId="0" borderId="0" xfId="0" applyNumberFormat="1" applyFont="1" applyFill="1" applyAlignment="1">
      <alignment textRotation="45"/>
    </xf>
    <xf numFmtId="165" fontId="2" fillId="0" borderId="0" xfId="0" applyNumberFormat="1" applyFont="1" applyFill="1" applyAlignment="1">
      <alignment horizontal="center" textRotation="45"/>
    </xf>
    <xf numFmtId="165" fontId="2" fillId="0" borderId="0" xfId="0" applyNumberFormat="1" applyFont="1" applyFill="1" applyAlignment="1">
      <alignment textRotation="45"/>
    </xf>
    <xf numFmtId="164" fontId="3" fillId="0" borderId="0" xfId="0" applyNumberFormat="1" applyFont="1" applyFill="1" applyAlignment="1">
      <alignment horizontal="center" textRotation="45"/>
    </xf>
    <xf numFmtId="0" fontId="0" fillId="0" borderId="10" xfId="46" applyFont="1" applyFill="1" applyBorder="1" applyAlignment="1">
      <alignment horizontal="left"/>
      <protection/>
    </xf>
    <xf numFmtId="0" fontId="4" fillId="0" borderId="10" xfId="46" applyFont="1" applyFill="1" applyBorder="1" applyAlignment="1">
      <alignment horizontal="center" vertical="center"/>
      <protection/>
    </xf>
    <xf numFmtId="164" fontId="0" fillId="0" borderId="10" xfId="0" applyNumberFormat="1" applyFont="1" applyFill="1" applyBorder="1" applyAlignment="1">
      <alignment horizontal="center"/>
    </xf>
    <xf numFmtId="0" fontId="0" fillId="0" borderId="10" xfId="0" applyFont="1" applyFill="1" applyBorder="1" applyAlignment="1">
      <alignment/>
    </xf>
    <xf numFmtId="1" fontId="0" fillId="0" borderId="10" xfId="46" applyNumberFormat="1" applyFont="1" applyFill="1" applyBorder="1" applyAlignment="1">
      <alignment horizontal="center" vertical="center"/>
      <protection/>
    </xf>
    <xf numFmtId="9" fontId="0" fillId="0" borderId="10" xfId="0" applyNumberFormat="1" applyFont="1" applyFill="1" applyBorder="1" applyAlignment="1">
      <alignment horizontal="center"/>
    </xf>
    <xf numFmtId="165" fontId="0" fillId="0" borderId="10" xfId="0" applyNumberFormat="1" applyFont="1" applyFill="1" applyBorder="1" applyAlignment="1">
      <alignment horizontal="center"/>
    </xf>
    <xf numFmtId="164" fontId="0" fillId="0" borderId="10" xfId="0" applyNumberFormat="1" applyFont="1" applyFill="1" applyBorder="1" applyAlignment="1">
      <alignment/>
    </xf>
    <xf numFmtId="164" fontId="0" fillId="33" borderId="0" xfId="0" applyNumberFormat="1" applyFont="1" applyFill="1" applyAlignment="1">
      <alignment/>
    </xf>
    <xf numFmtId="164" fontId="0" fillId="34" borderId="0" xfId="0" applyNumberFormat="1" applyFont="1" applyFill="1" applyAlignment="1">
      <alignment/>
    </xf>
    <xf numFmtId="0" fontId="0" fillId="0" borderId="10" xfId="46" applyFont="1" applyFill="1" applyBorder="1" applyAlignment="1">
      <alignment horizontal="center"/>
      <protection/>
    </xf>
    <xf numFmtId="164" fontId="0" fillId="35" borderId="0" xfId="0" applyNumberFormat="1" applyFont="1" applyFill="1" applyAlignment="1">
      <alignment/>
    </xf>
    <xf numFmtId="164" fontId="5" fillId="0" borderId="0" xfId="0" applyNumberFormat="1" applyFont="1" applyFill="1" applyAlignment="1">
      <alignment/>
    </xf>
    <xf numFmtId="0" fontId="5" fillId="0" borderId="0" xfId="0" applyFont="1" applyFill="1" applyAlignment="1">
      <alignment/>
    </xf>
    <xf numFmtId="164" fontId="5" fillId="0" borderId="0" xfId="0" applyNumberFormat="1" applyFont="1" applyFill="1" applyAlignment="1">
      <alignment horizontal="center"/>
    </xf>
    <xf numFmtId="0" fontId="5" fillId="0" borderId="0" xfId="0" applyFont="1" applyFill="1" applyAlignment="1">
      <alignment horizontal="center"/>
    </xf>
    <xf numFmtId="9" fontId="5" fillId="0" borderId="0" xfId="0" applyNumberFormat="1" applyFont="1" applyFill="1" applyAlignment="1">
      <alignment horizontal="center"/>
    </xf>
    <xf numFmtId="165" fontId="5" fillId="0" borderId="0" xfId="0" applyNumberFormat="1" applyFont="1" applyFill="1" applyAlignment="1">
      <alignment horizontal="center"/>
    </xf>
    <xf numFmtId="164" fontId="6" fillId="0" borderId="0" xfId="0" applyNumberFormat="1" applyFont="1" applyFill="1" applyAlignment="1">
      <alignment/>
    </xf>
    <xf numFmtId="0" fontId="0" fillId="0" borderId="0" xfId="0" applyFont="1" applyAlignment="1">
      <alignment/>
    </xf>
    <xf numFmtId="9" fontId="0" fillId="0" borderId="0" xfId="0" applyNumberFormat="1" applyFont="1" applyAlignment="1">
      <alignment/>
    </xf>
    <xf numFmtId="0" fontId="2" fillId="0" borderId="0" xfId="0" applyFont="1" applyAlignment="1">
      <alignment/>
    </xf>
    <xf numFmtId="0" fontId="2" fillId="0" borderId="0" xfId="0" applyFont="1" applyAlignment="1">
      <alignment horizontal="center"/>
    </xf>
    <xf numFmtId="9" fontId="2" fillId="0" borderId="0" xfId="0" applyNumberFormat="1" applyFont="1" applyAlignment="1">
      <alignment/>
    </xf>
    <xf numFmtId="0" fontId="0" fillId="0" borderId="11" xfId="46" applyFont="1" applyFill="1" applyBorder="1" applyAlignment="1">
      <alignment horizontal="left"/>
      <protection/>
    </xf>
    <xf numFmtId="1" fontId="0" fillId="0" borderId="11" xfId="46" applyNumberFormat="1" applyFont="1" applyFill="1" applyBorder="1" applyAlignment="1">
      <alignment horizontal="center" vertical="center"/>
      <protection/>
    </xf>
    <xf numFmtId="0" fontId="0" fillId="0" borderId="11" xfId="46" applyFont="1" applyFill="1" applyBorder="1" applyAlignment="1">
      <alignment horizontal="center" vertical="center"/>
      <protection/>
    </xf>
    <xf numFmtId="9" fontId="0" fillId="0" borderId="0" xfId="0" applyNumberFormat="1" applyFont="1" applyFill="1" applyAlignment="1">
      <alignment/>
    </xf>
    <xf numFmtId="9" fontId="5" fillId="0" borderId="0" xfId="0" applyNumberFormat="1" applyFont="1" applyAlignment="1">
      <alignment horizontal="center"/>
    </xf>
    <xf numFmtId="165" fontId="0" fillId="0" borderId="0" xfId="0" applyNumberFormat="1" applyFont="1" applyAlignment="1">
      <alignment/>
    </xf>
    <xf numFmtId="165" fontId="2" fillId="0" borderId="0" xfId="0" applyNumberFormat="1" applyFont="1" applyFill="1" applyAlignment="1">
      <alignment/>
    </xf>
    <xf numFmtId="165" fontId="0" fillId="0" borderId="11" xfId="46" applyNumberFormat="1" applyFont="1" applyFill="1" applyBorder="1" applyAlignment="1">
      <alignment horizontal="center" vertical="center"/>
      <protection/>
    </xf>
    <xf numFmtId="0" fontId="0" fillId="0" borderId="0" xfId="0" applyAlignment="1">
      <alignment horizontal="center"/>
    </xf>
    <xf numFmtId="0" fontId="1" fillId="0" borderId="0" xfId="0" applyFont="1" applyAlignment="1">
      <alignment/>
    </xf>
    <xf numFmtId="165" fontId="0" fillId="0" borderId="0" xfId="0" applyNumberFormat="1" applyAlignment="1">
      <alignment/>
    </xf>
    <xf numFmtId="1" fontId="0" fillId="0" borderId="0" xfId="0" applyNumberFormat="1" applyAlignment="1">
      <alignment/>
    </xf>
    <xf numFmtId="0" fontId="0" fillId="0" borderId="0" xfId="0" applyNumberFormat="1" applyAlignment="1">
      <alignment/>
    </xf>
    <xf numFmtId="47" fontId="0" fillId="0" borderId="0" xfId="0" applyNumberFormat="1" applyAlignment="1">
      <alignment/>
    </xf>
    <xf numFmtId="0" fontId="4" fillId="0" borderId="0" xfId="0" applyNumberFormat="1" applyFont="1" applyAlignment="1">
      <alignment vertical="top" wrapText="1"/>
    </xf>
    <xf numFmtId="0" fontId="4" fillId="0" borderId="0" xfId="0" applyNumberFormat="1" applyFont="1" applyAlignment="1">
      <alignment horizontal="center" vertical="top" wrapText="1"/>
    </xf>
    <xf numFmtId="0" fontId="0" fillId="0" borderId="0" xfId="0" applyNumberFormat="1" applyAlignment="1">
      <alignment vertical="top" wrapText="1"/>
    </xf>
    <xf numFmtId="0" fontId="0" fillId="0" borderId="0" xfId="0" applyNumberFormat="1" applyAlignment="1">
      <alignment horizontal="center" vertical="top" wrapText="1"/>
    </xf>
    <xf numFmtId="0" fontId="0" fillId="0" borderId="12" xfId="0" applyNumberFormat="1" applyFont="1" applyBorder="1" applyAlignment="1">
      <alignment vertical="top" wrapText="1"/>
    </xf>
    <xf numFmtId="0" fontId="0" fillId="0" borderId="13" xfId="0" applyNumberFormat="1" applyBorder="1" applyAlignment="1">
      <alignment vertical="top" wrapText="1"/>
    </xf>
    <xf numFmtId="0" fontId="0" fillId="0" borderId="13" xfId="0" applyNumberFormat="1" applyBorder="1" applyAlignment="1">
      <alignment horizontal="center" vertical="top" wrapText="1"/>
    </xf>
    <xf numFmtId="0" fontId="0" fillId="0" borderId="14" xfId="0" applyNumberFormat="1" applyFont="1" applyBorder="1" applyAlignment="1">
      <alignment horizontal="center"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b val="0"/>
        <color indexed="8"/>
      </font>
      <fill>
        <patternFill patternType="solid">
          <fgColor indexed="45"/>
          <bgColor indexed="29"/>
        </patternFill>
      </fill>
    </dxf>
    <dxf>
      <font>
        <b val="0"/>
        <color indexed="8"/>
      </font>
      <fill>
        <patternFill patternType="solid">
          <fgColor indexed="45"/>
          <bgColor indexed="29"/>
        </patternFill>
      </fill>
    </dxf>
    <dxf>
      <font>
        <b val="0"/>
        <color indexed="8"/>
      </font>
      <fill>
        <patternFill patternType="solid">
          <fgColor indexed="45"/>
          <bgColor indexed="2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CC3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56"/>
  <sheetViews>
    <sheetView tabSelected="1" zoomScale="110" zoomScaleNormal="110" zoomScalePageLayoutView="0" workbookViewId="0" topLeftCell="A1">
      <pane xSplit="2" ySplit="2" topLeftCell="I3" activePane="bottomRight" state="frozen"/>
      <selection pane="topLeft" activeCell="A1" sqref="A1"/>
      <selection pane="topRight" activeCell="J1" sqref="J1"/>
      <selection pane="bottomLeft" activeCell="A3" sqref="A3"/>
      <selection pane="bottomRight" activeCell="C9" sqref="C9"/>
    </sheetView>
  </sheetViews>
  <sheetFormatPr defaultColWidth="11.57421875" defaultRowHeight="12.75"/>
  <cols>
    <col min="1" max="1" width="15.8515625" style="1" customWidth="1"/>
    <col min="2" max="2" width="17.421875" style="2" customWidth="1"/>
    <col min="3" max="3" width="6.28125" style="3" customWidth="1"/>
    <col min="4" max="4" width="9.28125" style="3" customWidth="1"/>
    <col min="5" max="5" width="8.28125" style="4" customWidth="1"/>
    <col min="6" max="6" width="8.7109375" style="3" customWidth="1"/>
    <col min="7" max="7" width="8.28125" style="3" customWidth="1"/>
    <col min="8" max="8" width="7.28125" style="5" customWidth="1"/>
    <col min="9" max="9" width="6.140625" style="3" customWidth="1"/>
    <col min="10" max="10" width="6.28125" style="3" customWidth="1"/>
    <col min="11" max="11" width="9.7109375" style="3" customWidth="1"/>
    <col min="12" max="12" width="6.8515625" style="3" customWidth="1"/>
    <col min="13" max="13" width="10.57421875" style="3" customWidth="1"/>
    <col min="14" max="14" width="5.7109375" style="3" customWidth="1"/>
    <col min="15" max="15" width="9.7109375" style="6" customWidth="1"/>
    <col min="16" max="16" width="7.8515625" style="6" customWidth="1"/>
    <col min="17" max="17" width="10.28125" style="6" customWidth="1"/>
    <col min="18" max="18" width="8.7109375" style="6" customWidth="1"/>
    <col min="19" max="19" width="12.28125" style="1" customWidth="1"/>
    <col min="20" max="20" width="12.7109375" style="7" customWidth="1"/>
    <col min="21" max="16384" width="11.57421875" style="1" customWidth="1"/>
  </cols>
  <sheetData>
    <row r="1" spans="1:15" ht="12.75">
      <c r="A1" s="2"/>
      <c r="C1" s="4"/>
      <c r="D1" s="4"/>
      <c r="F1" s="4"/>
      <c r="G1" s="4"/>
      <c r="I1" s="4"/>
      <c r="J1" s="8" t="s">
        <v>0</v>
      </c>
      <c r="K1" s="4"/>
      <c r="L1" s="4"/>
      <c r="M1" s="4"/>
      <c r="N1" s="4"/>
      <c r="O1" s="4"/>
    </row>
    <row r="2" spans="1:20" ht="50.25">
      <c r="A2" s="9" t="s">
        <v>1</v>
      </c>
      <c r="B2" s="8" t="s">
        <v>2</v>
      </c>
      <c r="C2" s="10" t="s">
        <v>3</v>
      </c>
      <c r="D2" s="11" t="s">
        <v>4</v>
      </c>
      <c r="E2" s="12" t="s">
        <v>5</v>
      </c>
      <c r="F2" s="11" t="s">
        <v>6</v>
      </c>
      <c r="G2" s="11" t="s">
        <v>7</v>
      </c>
      <c r="H2" s="13" t="s">
        <v>8</v>
      </c>
      <c r="I2" s="11" t="s">
        <v>9</v>
      </c>
      <c r="J2" s="11" t="s">
        <v>10</v>
      </c>
      <c r="K2" s="11" t="s">
        <v>11</v>
      </c>
      <c r="L2" s="11" t="s">
        <v>12</v>
      </c>
      <c r="M2" s="11" t="s">
        <v>13</v>
      </c>
      <c r="N2" s="11" t="s">
        <v>14</v>
      </c>
      <c r="O2" s="11" t="s">
        <v>15</v>
      </c>
      <c r="P2" s="14" t="s">
        <v>16</v>
      </c>
      <c r="Q2" s="11" t="s">
        <v>17</v>
      </c>
      <c r="R2" s="15" t="s">
        <v>18</v>
      </c>
      <c r="S2" s="11" t="s">
        <v>19</v>
      </c>
      <c r="T2" s="16" t="s">
        <v>20</v>
      </c>
    </row>
    <row r="3" spans="1:21" ht="12.75">
      <c r="A3" s="17" t="s">
        <v>21</v>
      </c>
      <c r="B3" s="17" t="s">
        <v>22</v>
      </c>
      <c r="C3" s="18">
        <v>32</v>
      </c>
      <c r="D3" s="19" t="s">
        <v>23</v>
      </c>
      <c r="E3" s="20">
        <v>70</v>
      </c>
      <c r="F3" s="21">
        <v>155</v>
      </c>
      <c r="G3" s="19">
        <v>100</v>
      </c>
      <c r="H3" s="22">
        <f>G3/F3</f>
        <v>0.6451612903225806</v>
      </c>
      <c r="I3" s="19">
        <f>IF(G3=0,0,(IF(OR($D3="m",$D3="M"),IF(($C3&gt;=20)*($C3&lt;=29),INT(2*(((100*($G3/$F3))-25)/5)),IF(($C3&gt;=30)*($C3&lt;=39),INT(2*((100*($G3/$F3)-20)/5)),IF(($C3&gt;=40)*($C3&lt;=49),INT(2*((100*($G3/$F3)-10)/5)),IF($C3&gt;=50,INT(2*(((100*($G3/$F3)))/5)),"AGE!")))),IF(OR($D3="f",$D3="F"),IF(($C3&gt;=20)*($C3&lt;=29),INT(2*(((100*($G3/$F3)))/5)),IF(($C3&gt;=30)*($C3&lt;=39),INT(2*((100*($G3/$F3)+5)/5)),IF($C3&gt;=40,INT(2*((100*($G3/$F3)+10)/5)),"AGE!"))),"Gender!"))))</f>
        <v>27</v>
      </c>
      <c r="J3" s="19">
        <v>41</v>
      </c>
      <c r="K3" s="19">
        <f>(IF(OR($D3="m",$D3="M"),IF(($C3&gt;=20)*($C3&lt;=29),IF($J3&lt;=17,0,IF($J3&gt;62,45+INT(("$e4j3"-B483)/2),$J3-17)),IF(($C3&gt;=30)*($C3&lt;=39),IF($J3&lt;=12,0,IF($J3&gt;57,45+INT(($J3-57)/2),$J3-12)),IF(($C3&gt;=40)*($C3&lt;=49),IF($J3&lt;=7,0,IF($J3&gt;52,45+INT(($J3-52)/2),$J3-7)),IF($C3&gt;=50,IF($J3&lt;=5,0,IF($J3&gt;50,45+INT(($J3-50)/2),$J3-5)),"AGE!")))),IF(OR($D3="f",$D3="F"),IF(($C3&gt;=20)*($C3&lt;=29),IF($J3&lt;=14,0,IF($J3&gt;59,45+INT(($J3-59)/2),$J3-14)),IF(($C3&gt;=30)*($C3&lt;=39),IF($J3&lt;=11,0,IF($J3&gt;56,45+INT(($J3-56)/2),$J3-11)),IF($C3&gt;=40,IF($J3&lt;=5,0,IF($J3&gt;50,45+INT(($J3-50)/2),$J3-5)),"AGE!"))),"Gender!")))</f>
        <v>30</v>
      </c>
      <c r="L3" s="19">
        <v>35</v>
      </c>
      <c r="M3" s="19">
        <f>IF(L3=0,0,(IF(OR($D3="m",$D3="M"),IF(($C3&gt;=20)*($C3&lt;=29),L3-3,IF(($C3&gt;=30)*($C3&lt;=39),L3-1,IF(($C3&gt;=40)*($C3&lt;=49),L3-1,IF($C3&gt;=50,L3+3,"AGE!")))),IF(OR($D3="f",$D3="F"),IF(($C3&gt;=20)*($C3&lt;=29),L3-5,IF(($C3&gt;=30)*($C3&lt;=39),L3-5,IF($C3&gt;=40,L3-1,"AGE!"))),"Gender!"))))</f>
        <v>30</v>
      </c>
      <c r="N3" s="19">
        <v>0</v>
      </c>
      <c r="O3" s="19">
        <f>(IF(OR($D3="m",$D3="M"),IF(($C3&gt;=20)*($C3&lt;=29),IF($N3=0,0,IF($N3&lt;=19,3*($N3+2),IF($N3=20,65,$N3+45))),IF(($C3&gt;=30)*($C3&lt;=39),IF($N3=0,0,IF($N3&lt;=18,3*($N3+3),IF($N3=19,65,$N3+46))),IF(($C3&gt;=40)*($C3&lt;=49),IF($N3=0,0,IF($N3&lt;=16,3*($N3+5),IF($N3=17,65,$N3+48))),IF($C3&gt;=50,IF($N3=0,0,IF($N3&lt;=15,3*($N3+6),IF($N3=16,65,$N3+49))),"AGE!")))),IF(OR($D3="f",$D3="F"),IF(($C3&gt;=20)*($C3&lt;=29),IF($N3=0,0,IF($N3&lt;=14,3*($N3+7),IF($N3=15,65,$N3+50))),IF(($C3&gt;=30)*($C3&lt;=39),IF($N3=0,0,IF($N3&lt;=14,3*($N3+7),IF($N3=15,65,$N3+50))),IF($C3&gt;=40,IF($N3=0,0,IF($N3&lt;=13,3*($N3+8),IF($N3=14,65,$N3+51))),"AGE!"))),"Gender!")))</f>
        <v>0</v>
      </c>
      <c r="P3" s="23">
        <v>0.009824884259259259</v>
      </c>
      <c r="Q3" s="19">
        <f>(IF(OR($D3="m",$D3="M"),IF(($C3&gt;=20)*($C3&lt;=29),LOOKUP(P3,'XX Run Calc XX'!$A$2:$A$140,'XX Run Calc XX'!$C$2:$C$140),IF(($C3&gt;=30)*($C3&lt;=39),LOOKUP(P3,'XX Run Calc XX'!$A$2:$A$140,'XX Run Calc XX'!$D$2:$D$140),IF(($C3&gt;=40)*($C3&lt;=49),LOOKUP(P3,'XX Run Calc XX'!$A$2:$A$140,'XX Run Calc XX'!$E$2:$E$140),IF($C3&gt;=50,LOOKUP(P3,'XX Run Calc XX'!$A$2:$A$140,'XX Run Calc XX'!$F$2:$F$140),"AGE!")))),IF(OR($D3="f",$D3="F"),IF(($C3&gt;=20)*($C3&lt;=29),LOOKUP(P3,'XX Run Calc XX'!$A$2:$A$140,'XX Run Calc XX'!$I$2:$I$140),IF(($C3&gt;=30)*($C3&lt;=39),LOOKUP(P3,'XX Run Calc XX'!$A$2:$A$140,'XX Run Calc XX'!$J$2:$J$140),IF($C3&gt;=40,LOOKUP(P3,'XX Run Calc XX'!$A$2:$A$140,'XX Run Calc XX'!$K$2:$K$140),"AGE!"))),"Gender!")))</f>
        <v>75</v>
      </c>
      <c r="R3" s="23">
        <v>0.0012052083333333333</v>
      </c>
      <c r="S3" s="19">
        <v>16</v>
      </c>
      <c r="T3" s="24">
        <f>SUM(I3,K3,M3,O3,Q3,S3)</f>
        <v>178</v>
      </c>
      <c r="U3" s="25">
        <v>528</v>
      </c>
    </row>
    <row r="4" spans="1:20" ht="12.75">
      <c r="A4" s="17" t="s">
        <v>24</v>
      </c>
      <c r="B4" s="17" t="s">
        <v>22</v>
      </c>
      <c r="C4" s="18">
        <v>32</v>
      </c>
      <c r="D4" s="19" t="s">
        <v>23</v>
      </c>
      <c r="E4" s="20">
        <v>64</v>
      </c>
      <c r="F4" s="21">
        <v>118</v>
      </c>
      <c r="G4" s="19">
        <v>110</v>
      </c>
      <c r="H4" s="22">
        <f>G4/F4</f>
        <v>0.9322033898305084</v>
      </c>
      <c r="I4" s="19">
        <f>IF(G4=0,0,(IF(OR($D4="m",$D4="M"),IF(($C4&gt;=20)*($C4&lt;=29),INT(2*(((100*($G4/$F4))-25)/5)),IF(($C4&gt;=30)*($C4&lt;=39),INT(2*((100*($G4/$F4)-20)/5)),IF(($C4&gt;=40)*($C4&lt;=49),INT(2*((100*($G4/$F4)-10)/5)),IF($C4&gt;=50,INT(2*(((100*($G4/$F4)))/5)),"AGE!")))),IF(OR($D4="f",$D4="F"),IF(($C4&gt;=20)*($C4&lt;=29),INT(2*(((100*($G4/$F4)))/5)),IF(($C4&gt;=30)*($C4&lt;=39),INT(2*((100*($G4/$F4)+5)/5)),IF($C4&gt;=40,INT(2*((100*($G4/$F4)+10)/5)),"AGE!"))),"Gender!"))))</f>
        <v>39</v>
      </c>
      <c r="J4" s="19">
        <v>36</v>
      </c>
      <c r="K4" s="19">
        <f>(IF(OR($D4="m",$D4="M"),IF(($C4&gt;=20)*($C4&lt;=29),IF($J4&lt;=17,0,IF($J4&gt;62,45+INT(("$e4j3"-B484)/2),$J4-17)),IF(($C4&gt;=30)*($C4&lt;=39),IF($J4&lt;=12,0,IF($J4&gt;57,45+INT(($J4-57)/2),$J4-12)),IF(($C4&gt;=40)*($C4&lt;=49),IF($J4&lt;=7,0,IF($J4&gt;52,45+INT(($J4-52)/2),$J4-7)),IF($C4&gt;=50,IF($J4&lt;=5,0,IF($J4&gt;50,45+INT(($J4-50)/2),$J4-5)),"AGE!")))),IF(OR($D4="f",$D4="F"),IF(($C4&gt;=20)*($C4&lt;=29),IF($J4&lt;=14,0,IF($J4&gt;59,45+INT(($J4-59)/2),$J4-14)),IF(($C4&gt;=30)*($C4&lt;=39),IF($J4&lt;=11,0,IF($J4&gt;56,45+INT(($J4-56)/2),$J4-11)),IF($C4&gt;=40,IF($J4&lt;=5,0,IF($J4&gt;50,45+INT(($J4-50)/2),$J4-5)),"AGE!"))),"Gender!")))</f>
        <v>25</v>
      </c>
      <c r="L4" s="19">
        <v>30</v>
      </c>
      <c r="M4" s="19">
        <f>IF(L4=0,0,(IF(OR($D4="m",$D4="M"),IF(($C4&gt;=20)*($C4&lt;=29),L4-3,IF(($C4&gt;=30)*($C4&lt;=39),L4-1,IF(($C4&gt;=40)*($C4&lt;=49),L4-1,IF($C4&gt;=50,L4+3,"AGE!")))),IF(OR($D4="f",$D4="F"),IF(($C4&gt;=20)*($C4&lt;=29),L4-5,IF(($C4&gt;=30)*($C4&lt;=39),L4-5,IF($C4&gt;=40,L4-1,"AGE!"))),"Gender!"))))</f>
        <v>25</v>
      </c>
      <c r="N4" s="19">
        <v>14</v>
      </c>
      <c r="O4" s="19">
        <f>(IF(OR($D4="m",$D4="M"),IF(($C4&gt;=20)*($C4&lt;=29),IF($N4=0,0,IF($N4&lt;=19,3*($N4+2),IF($N4=20,65,$N4+45))),IF(($C4&gt;=30)*($C4&lt;=39),IF($N4=0,0,IF($N4&lt;=18,3*($N4+3),IF($N4=19,65,$N4+46))),IF(($C4&gt;=40)*($C4&lt;=49),IF($N4=0,0,IF($N4&lt;=16,3*($N4+5),IF($N4=17,65,$N4+48))),IF($C4&gt;=50,IF($N4=0,0,IF($N4&lt;=15,3*($N4+6),IF($N4=16,65,$N4+49))),"AGE!")))),IF(OR($D4="f",$D4="F"),IF(($C4&gt;=20)*($C4&lt;=29),IF($N4=0,0,IF($N4&lt;=14,3*($N4+7),IF($N4=15,65,$N4+50))),IF(($C4&gt;=30)*($C4&lt;=39),IF($N4=0,0,IF($N4&lt;=14,3*($N4+7),IF($N4=15,65,$N4+50))),IF($C4&gt;=40,IF($N4=0,0,IF($N4&lt;=13,3*($N4+8),IF($N4=14,65,$N4+51))),"AGE!"))),"Gender!")))</f>
        <v>63</v>
      </c>
      <c r="P4" s="23">
        <v>0.01001550925925926</v>
      </c>
      <c r="Q4" s="19">
        <f>(IF(OR($D4="m",$D4="M"),IF(($C4&gt;=20)*($C4&lt;=29),LOOKUP(P4,'XX Run Calc XX'!$A$2:$A$140,'XX Run Calc XX'!$C$2:$C$140),IF(($C4&gt;=30)*($C4&lt;=39),LOOKUP(P4,'XX Run Calc XX'!$A$2:$A$140,'XX Run Calc XX'!$D$2:$D$140),IF(($C4&gt;=40)*($C4&lt;=49),LOOKUP(P4,'XX Run Calc XX'!$A$2:$A$140,'XX Run Calc XX'!$E$2:$E$140),IF($C4&gt;=50,LOOKUP(P4,'XX Run Calc XX'!$A$2:$A$140,'XX Run Calc XX'!$F$2:$F$140),"AGE!")))),IF(OR($D4="f",$D4="F"),IF(($C4&gt;=20)*($C4&lt;=29),LOOKUP(P4,'XX Run Calc XX'!$A$2:$A$140,'XX Run Calc XX'!$I$2:$I$140),IF(($C4&gt;=30)*($C4&lt;=39),LOOKUP(P4,'XX Run Calc XX'!$A$2:$A$140,'XX Run Calc XX'!$J$2:$J$140),IF($C4&gt;=40,LOOKUP(P4,'XX Run Calc XX'!$A$2:$A$140,'XX Run Calc XX'!$K$2:$K$140),"AGE!"))),"Gender!")))</f>
        <v>73</v>
      </c>
      <c r="R4" s="23">
        <v>0.0010952546296296296</v>
      </c>
      <c r="S4" s="19">
        <f>LOOKUP($R4,'XX Ag Calc XX'!$A$3:$A$122,'XX Ag Calc XX'!$C$3:$C$122)</f>
        <v>25</v>
      </c>
      <c r="T4" s="24">
        <f>SUM(I4,K4,M4,O4,Q4,S4)</f>
        <v>250</v>
      </c>
    </row>
    <row r="5" ht="12.75">
      <c r="T5" s="1"/>
    </row>
    <row r="6" spans="1:21" ht="12.75">
      <c r="A6" s="17" t="s">
        <v>25</v>
      </c>
      <c r="B6" s="17" t="s">
        <v>26</v>
      </c>
      <c r="C6" s="18">
        <v>26</v>
      </c>
      <c r="D6" s="19" t="s">
        <v>23</v>
      </c>
      <c r="E6" s="20">
        <v>66</v>
      </c>
      <c r="F6" s="21">
        <v>174</v>
      </c>
      <c r="G6" s="19">
        <v>80</v>
      </c>
      <c r="H6" s="22">
        <f>G6/F6</f>
        <v>0.45977011494252873</v>
      </c>
      <c r="I6" s="19">
        <f>IF(G6=0,0,(IF(OR($D6="m",$D6="M"),IF(($C6&gt;=20)*($C6&lt;=29),INT(2*(((100*($G6/$F6))-25)/5)),IF(($C6&gt;=30)*($C6&lt;=39),INT(2*((100*($G6/$F6)-20)/5)),IF(($C6&gt;=40)*($C6&lt;=49),INT(2*((100*($G6/$F6)-10)/5)),IF($C6&gt;=50,INT(2*(((100*($G6/$F6)))/5)),"AGE!")))),IF(OR($D6="f",$D6="F"),IF(($C6&gt;=20)*($C6&lt;=29),INT(2*(((100*($G6/$F6)))/5)),IF(($C6&gt;=30)*($C6&lt;=39),INT(2*((100*($G6/$F6)+5)/5)),IF($C6&gt;=40,INT(2*((100*($G6/$F6)+10)/5)),"AGE!"))),"Gender!"))))</f>
        <v>18</v>
      </c>
      <c r="J6" s="19">
        <v>46</v>
      </c>
      <c r="K6" s="19">
        <f>(IF(OR($D6="m",$D6="M"),IF(($C6&gt;=20)*($C6&lt;=29),IF($J6&lt;=17,0,IF($J6&gt;62,45+INT(("$e4j3"-B486)/2),$J6-17)),IF(($C6&gt;=30)*($C6&lt;=39),IF($J6&lt;=12,0,IF($J6&gt;57,45+INT(($J6-57)/2),$J6-12)),IF(($C6&gt;=40)*($C6&lt;=49),IF($J6&lt;=7,0,IF($J6&gt;52,45+INT(($J6-52)/2),$J6-7)),IF($C6&gt;=50,IF($J6&lt;=5,0,IF($J6&gt;50,45+INT(($J6-50)/2),$J6-5)),"AGE!")))),IF(OR($D6="f",$D6="F"),IF(($C6&gt;=20)*($C6&lt;=29),IF($J6&lt;=14,0,IF($J6&gt;59,45+INT(($J6-59)/2),$J6-14)),IF(($C6&gt;=30)*($C6&lt;=39),IF($J6&lt;=11,0,IF($J6&gt;56,45+INT(($J6-56)/2),$J6-11)),IF($C6&gt;=40,IF($J6&lt;=5,0,IF($J6&gt;50,45+INT(($J6-50)/2),$J6-5)),"AGE!"))),"Gender!")))</f>
        <v>32</v>
      </c>
      <c r="L6" s="19">
        <v>48</v>
      </c>
      <c r="M6" s="19">
        <f>IF(L6=0,0,(IF(OR($D6="m",$D6="M"),IF(($C6&gt;=20)*($C6&lt;=29),L6-3,IF(($C6&gt;=30)*($C6&lt;=39),L6-1,IF(($C6&gt;=40)*($C6&lt;=49),L6-1,IF($C6&gt;=50,L6+3,"AGE!")))),IF(OR($D6="f",$D6="F"),IF(($C6&gt;=20)*($C6&lt;=29),L6-5,IF(($C6&gt;=30)*($C6&lt;=39),L6-5,IF($C6&gt;=40,L6-1,"AGE!"))),"Gender!"))))</f>
        <v>43</v>
      </c>
      <c r="N6" s="19">
        <v>0</v>
      </c>
      <c r="O6" s="19">
        <f>(IF(OR($D6="m",$D6="M"),IF(($C6&gt;=20)*($C6&lt;=29),IF($N6=0,0,IF($N6&lt;=19,3*($N6+2),IF($N6=20,65,$N6+45))),IF(($C6&gt;=30)*($C6&lt;=39),IF($N6=0,0,IF($N6&lt;=18,3*($N6+3),IF($N6=19,65,$N6+46))),IF(($C6&gt;=40)*($C6&lt;=49),IF($N6=0,0,IF($N6&lt;=16,3*($N6+5),IF($N6=17,65,$N6+48))),IF($C6&gt;=50,IF($N6=0,0,IF($N6&lt;=15,3*($N6+6),IF($N6=16,65,$N6+49))),"AGE!")))),IF(OR($D6="f",$D6="F"),IF(($C6&gt;=20)*($C6&lt;=29),IF($N6=0,0,IF($N6&lt;=14,3*($N6+7),IF($N6=15,65,$N6+50))),IF(($C6&gt;=30)*($C6&lt;=39),IF($N6=0,0,IF($N6&lt;=14,3*($N6+7),IF($N6=15,65,$N6+50))),IF($C6&gt;=40,IF($N6=0,0,IF($N6&lt;=13,3*($N6+8),IF($N6=14,65,$N6+51))),"AGE!"))),"Gender!")))</f>
        <v>0</v>
      </c>
      <c r="P6" s="23">
        <v>0.01179513888888889</v>
      </c>
      <c r="Q6" s="19">
        <f>(IF(OR($D6="m",$D6="M"),IF(($C6&gt;=20)*($C6&lt;=29),LOOKUP(P6,'XX Run Calc XX'!$A$2:$A$140,'XX Run Calc XX'!$C$2:$C$140),IF(($C6&gt;=30)*($C6&lt;=39),LOOKUP(P6,'XX Run Calc XX'!$A$2:$A$140,'XX Run Calc XX'!$D$2:$D$140),IF(($C6&gt;=40)*($C6&lt;=49),LOOKUP(P6,'XX Run Calc XX'!$A$2:$A$140,'XX Run Calc XX'!$E$2:$E$140),IF($C6&gt;=50,LOOKUP(P6,'XX Run Calc XX'!$A$2:$A$140,'XX Run Calc XX'!$F$2:$F$140),"AGE!")))),IF(OR($D6="f",$D6="F"),IF(($C6&gt;=20)*($C6&lt;=29),LOOKUP(P6,'XX Run Calc XX'!$A$2:$A$140,'XX Run Calc XX'!$I$2:$I$140),IF(($C6&gt;=30)*($C6&lt;=39),LOOKUP(P6,'XX Run Calc XX'!$A$2:$A$140,'XX Run Calc XX'!$J$2:$J$140),IF($C6&gt;=40,LOOKUP(P6,'XX Run Calc XX'!$A$2:$A$140,'XX Run Calc XX'!$K$2:$K$140),"AGE!"))),"Gender!")))</f>
        <v>56</v>
      </c>
      <c r="R6" s="23">
        <v>0.0014636574074074074</v>
      </c>
      <c r="S6" s="19">
        <f>LOOKUP($R6,'XX Ag Calc XX'!$A$3:$A$122,'XX Ag Calc XX'!$C$3:$C$122)</f>
        <v>0</v>
      </c>
      <c r="T6" s="24">
        <f>SUM(I6,K6,M6,O6,Q6,S6)</f>
        <v>149</v>
      </c>
      <c r="U6" s="26">
        <v>405</v>
      </c>
    </row>
    <row r="7" spans="1:20" ht="12.75">
      <c r="A7" s="17" t="s">
        <v>27</v>
      </c>
      <c r="B7" s="17" t="s">
        <v>26</v>
      </c>
      <c r="C7" s="18">
        <v>30</v>
      </c>
      <c r="D7" s="19" t="s">
        <v>23</v>
      </c>
      <c r="E7" s="20">
        <v>64</v>
      </c>
      <c r="F7" s="21">
        <v>141</v>
      </c>
      <c r="G7" s="19">
        <v>115</v>
      </c>
      <c r="H7" s="22">
        <f>G7/F7</f>
        <v>0.8156028368794326</v>
      </c>
      <c r="I7" s="19">
        <f>IF(G7=0,0,(IF(OR($D7="m",$D7="M"),IF(($C7&gt;=20)*($C7&lt;=29),INT(2*(((100*($G7/$F7))-25)/5)),IF(($C7&gt;=30)*($C7&lt;=39),INT(2*((100*($G7/$F7)-20)/5)),IF(($C7&gt;=40)*($C7&lt;=49),INT(2*((100*($G7/$F7)-10)/5)),IF($C7&gt;=50,INT(2*(((100*($G7/$F7)))/5)),"AGE!")))),IF(OR($D7="f",$D7="F"),IF(($C7&gt;=20)*($C7&lt;=29),INT(2*(((100*($G7/$F7)))/5)),IF(($C7&gt;=30)*($C7&lt;=39),INT(2*((100*($G7/$F7)+5)/5)),IF($C7&gt;=40,INT(2*((100*($G7/$F7)+10)/5)),"AGE!"))),"Gender!"))))</f>
        <v>34</v>
      </c>
      <c r="J7" s="19">
        <v>50</v>
      </c>
      <c r="K7" s="19">
        <f>(IF(OR($D7="m",$D7="M"),IF(($C7&gt;=20)*($C7&lt;=29),IF($J7&lt;=17,0,IF($J7&gt;62,45+INT(("$e4j3"-B487)/2),$J7-17)),IF(($C7&gt;=30)*($C7&lt;=39),IF($J7&lt;=12,0,IF($J7&gt;57,45+INT(($J7-57)/2),$J7-12)),IF(($C7&gt;=40)*($C7&lt;=49),IF($J7&lt;=7,0,IF($J7&gt;52,45+INT(($J7-52)/2),$J7-7)),IF($C7&gt;=50,IF($J7&lt;=5,0,IF($J7&gt;50,45+INT(($J7-50)/2),$J7-5)),"AGE!")))),IF(OR($D7="f",$D7="F"),IF(($C7&gt;=20)*($C7&lt;=29),IF($J7&lt;=14,0,IF($J7&gt;59,45+INT(($J7-59)/2),$J7-14)),IF(($C7&gt;=30)*($C7&lt;=39),IF($J7&lt;=11,0,IF($J7&gt;56,45+INT(($J7-56)/2),$J7-11)),IF($C7&gt;=40,IF($J7&lt;=5,0,IF($J7&gt;50,45+INT(($J7-50)/2),$J7-5)),"AGE!"))),"Gender!")))</f>
        <v>39</v>
      </c>
      <c r="L7" s="19">
        <v>42</v>
      </c>
      <c r="M7" s="19">
        <f>IF(L7=0,0,(IF(OR($D7="m",$D7="M"),IF(($C7&gt;=20)*($C7&lt;=29),L7-3,IF(($C7&gt;=30)*($C7&lt;=39),L7-1,IF(($C7&gt;=40)*($C7&lt;=49),L7-1,IF($C7&gt;=50,L7+3,"AGE!")))),IF(OR($D7="f",$D7="F"),IF(($C7&gt;=20)*($C7&lt;=29),L7-5,IF(($C7&gt;=30)*($C7&lt;=39),L7-5,IF($C7&gt;=40,L7-1,"AGE!"))),"Gender!"))))</f>
        <v>37</v>
      </c>
      <c r="N7" s="19">
        <v>3</v>
      </c>
      <c r="O7" s="19">
        <f>(IF(OR($D7="m",$D7="M"),IF(($C7&gt;=20)*($C7&lt;=29),IF($N7=0,0,IF($N7&lt;=19,3*($N7+2),IF($N7=20,65,$N7+45))),IF(($C7&gt;=30)*($C7&lt;=39),IF($N7=0,0,IF($N7&lt;=18,3*($N7+3),IF($N7=19,65,$N7+46))),IF(($C7&gt;=40)*($C7&lt;=49),IF($N7=0,0,IF($N7&lt;=16,3*($N7+5),IF($N7=17,65,$N7+48))),IF($C7&gt;=50,IF($N7=0,0,IF($N7&lt;=15,3*($N7+6),IF($N7=16,65,$N7+49))),"AGE!")))),IF(OR($D7="f",$D7="F"),IF(($C7&gt;=20)*($C7&lt;=29),IF($N7=0,0,IF($N7&lt;=14,3*($N7+7),IF($N7=15,65,$N7+50))),IF(($C7&gt;=30)*($C7&lt;=39),IF($N7=0,0,IF($N7&lt;=14,3*($N7+7),IF($N7=15,65,$N7+50))),IF($C7&gt;=40,IF($N7=0,0,IF($N7&lt;=13,3*($N7+8),IF($N7=14,65,$N7+51))),"AGE!"))),"Gender!")))</f>
        <v>30</v>
      </c>
      <c r="P7" s="23">
        <v>0.007952546296296296</v>
      </c>
      <c r="Q7" s="19">
        <f>(IF(OR($D7="m",$D7="M"),IF(($C7&gt;=20)*($C7&lt;=29),LOOKUP(P7,'XX Run Calc XX'!$A$2:$A$140,'XX Run Calc XX'!$C$2:$C$140),IF(($C7&gt;=30)*($C7&lt;=39),LOOKUP(P7,'XX Run Calc XX'!$A$2:$A$140,'XX Run Calc XX'!$D$2:$D$140),IF(($C7&gt;=40)*($C7&lt;=49),LOOKUP(P7,'XX Run Calc XX'!$A$2:$A$140,'XX Run Calc XX'!$E$2:$E$140),IF($C7&gt;=50,LOOKUP(P7,'XX Run Calc XX'!$A$2:$A$140,'XX Run Calc XX'!$F$2:$F$140),"AGE!")))),IF(OR($D7="f",$D7="F"),IF(($C7&gt;=20)*($C7&lt;=29),LOOKUP(P7,'XX Run Calc XX'!$A$2:$A$140,'XX Run Calc XX'!$I$2:$I$140),IF(($C7&gt;=30)*($C7&lt;=39),LOOKUP(P7,'XX Run Calc XX'!$A$2:$A$140,'XX Run Calc XX'!$J$2:$J$140),IF($C7&gt;=40,LOOKUP(P7,'XX Run Calc XX'!$A$2:$A$140,'XX Run Calc XX'!$K$2:$K$140),"AGE!"))),"Gender!")))</f>
        <v>91</v>
      </c>
      <c r="R7" s="23">
        <v>0.0010944444444444445</v>
      </c>
      <c r="S7" s="19">
        <f>LOOKUP($R7,'XX Ag Calc XX'!$A$3:$A$122,'XX Ag Calc XX'!$C$3:$C$122)</f>
        <v>25</v>
      </c>
      <c r="T7" s="24">
        <f>SUM(I7,K7,M7,O7,Q7,S7)</f>
        <v>256</v>
      </c>
    </row>
    <row r="8" ht="12.75">
      <c r="T8" s="1"/>
    </row>
    <row r="9" spans="1:21" ht="12.75">
      <c r="A9" s="17" t="s">
        <v>28</v>
      </c>
      <c r="B9" s="17" t="s">
        <v>29</v>
      </c>
      <c r="C9" s="27">
        <v>27</v>
      </c>
      <c r="D9" s="19" t="s">
        <v>23</v>
      </c>
      <c r="E9" s="20">
        <v>62</v>
      </c>
      <c r="F9" s="27">
        <v>131</v>
      </c>
      <c r="G9" s="19">
        <v>110</v>
      </c>
      <c r="H9" s="22">
        <f>G9/F9</f>
        <v>0.8396946564885496</v>
      </c>
      <c r="I9" s="19">
        <f>IF(G9=0,0,(IF(OR($D9="m",$D9="M"),IF(($C9&gt;=20)*($C9&lt;=29),INT(2*(((100*($G9/$F9))-25)/5)),IF(($C9&gt;=30)*($C9&lt;=39),INT(2*((100*($G9/$F9)-20)/5)),IF(($C9&gt;=40)*($C9&lt;=49),INT(2*((100*($G9/$F9)-10)/5)),IF($C9&gt;=50,INT(2*(((100*($G9/$F9)))/5)),"AGE!")))),IF(OR($D9="f",$D9="F"),IF(($C9&gt;=20)*($C9&lt;=29),INT(2*(((100*($G9/$F9)))/5)),IF(($C9&gt;=30)*($C9&lt;=39),INT(2*((100*($G9/$F9)+5)/5)),IF($C9&gt;=40,INT(2*((100*($G9/$F9)+10)/5)),"AGE!"))),"Gender!"))))</f>
        <v>33</v>
      </c>
      <c r="J9" s="19">
        <v>39</v>
      </c>
      <c r="K9" s="19">
        <f>(IF(OR($D9="m",$D9="M"),IF(($C9&gt;=20)*($C9&lt;=29),IF($J9&lt;=17,0,IF($J9&gt;62,45+INT(("$e4j3"-B493)/2),$J9-17)),IF(($C9&gt;=30)*($C9&lt;=39),IF($J9&lt;=12,0,IF($J9&gt;57,45+INT(($J9-57)/2),$J9-12)),IF(($C9&gt;=40)*($C9&lt;=49),IF($J9&lt;=7,0,IF($J9&gt;52,45+INT(($J9-52)/2),$J9-7)),IF($C9&gt;=50,IF($J9&lt;=5,0,IF($J9&gt;50,45+INT(($J9-50)/2),$J9-5)),"AGE!")))),IF(OR($D9="f",$D9="F"),IF(($C9&gt;=20)*($C9&lt;=29),IF($J9&lt;=14,0,IF($J9&gt;59,45+INT(($J9-59)/2),$J9-14)),IF(($C9&gt;=30)*($C9&lt;=39),IF($J9&lt;=11,0,IF($J9&gt;56,45+INT(($J9-56)/2),$J9-11)),IF($C9&gt;=40,IF($J9&lt;=5,0,IF($J9&gt;50,45+INT(($J9-50)/2),$J9-5)),"AGE!"))),"Gender!")))</f>
        <v>25</v>
      </c>
      <c r="L9" s="19">
        <v>45</v>
      </c>
      <c r="M9" s="19">
        <f>IF(L9=0,0,(IF(OR($D9="m",$D9="M"),IF(($C9&gt;=20)*($C9&lt;=29),L9-3,IF(($C9&gt;=30)*($C9&lt;=39),L9-1,IF(($C9&gt;=40)*($C9&lt;=49),L9-1,IF($C9&gt;=50,L9+3,"AGE!")))),IF(OR($D9="f",$D9="F"),IF(($C9&gt;=20)*($C9&lt;=29),L9-5,IF(($C9&gt;=30)*($C9&lt;=39),L9-5,IF($C9&gt;=40,L9-1,"AGE!"))),"Gender!"))))</f>
        <v>40</v>
      </c>
      <c r="N9" s="19">
        <v>8</v>
      </c>
      <c r="O9" s="19">
        <f>(IF(OR($D9="m",$D9="M"),IF(($C9&gt;=20)*($C9&lt;=29),IF($N9=0,0,IF($N9&lt;=19,3*($N9+2),IF($N9=20,65,$N9+45))),IF(($C9&gt;=30)*($C9&lt;=39),IF($N9=0,0,IF($N9&lt;=18,3*($N9+3),IF($N9=19,65,$N9+46))),IF(($C9&gt;=40)*($C9&lt;=49),IF($N9=0,0,IF($N9&lt;=16,3*($N9+5),IF($N9=17,65,$N9+48))),IF($C9&gt;=50,IF($N9=0,0,IF($N9&lt;=15,3*($N9+6),IF($N9=16,65,$N9+49))),"AGE!")))),IF(OR($D9="f",$D9="F"),IF(($C9&gt;=20)*($C9&lt;=29),IF($N9=0,0,IF($N9&lt;=14,3*($N9+7),IF($N9=15,65,$N9+50))),IF(($C9&gt;=30)*($C9&lt;=39),IF($N9=0,0,IF($N9&lt;=14,3*($N9+7),IF($N9=15,65,$N9+50))),IF($C9&gt;=40,IF($N9=0,0,IF($N9&lt;=13,3*($N9+8),IF($N9=14,65,$N9+51))),"AGE!"))),"Gender!")))</f>
        <v>45</v>
      </c>
      <c r="P9" s="23">
        <v>0.01070023148148148</v>
      </c>
      <c r="Q9" s="19">
        <f>(IF(OR($D9="m",$D9="M"),IF(($C9&gt;=20)*($C9&lt;=29),LOOKUP(P9,'XX Run Calc XX'!$A$2:$A$140,'XX Run Calc XX'!$C$2:$C$140),IF(($C9&gt;=30)*($C9&lt;=39),LOOKUP(P9,'XX Run Calc XX'!$A$2:$A$140,'XX Run Calc XX'!$D$2:$D$140),IF(($C9&gt;=40)*($C9&lt;=49),LOOKUP(P9,'XX Run Calc XX'!$A$2:$A$140,'XX Run Calc XX'!$E$2:$E$140),IF($C9&gt;=50,LOOKUP(P9,'XX Run Calc XX'!$A$2:$A$140,'XX Run Calc XX'!$F$2:$F$140),"AGE!")))),IF(OR($D9="f",$D9="F"),IF(($C9&gt;=20)*($C9&lt;=29),LOOKUP(P9,'XX Run Calc XX'!$A$2:$A$140,'XX Run Calc XX'!$I$2:$I$140),IF(($C9&gt;=30)*($C9&lt;=39),LOOKUP(P9,'XX Run Calc XX'!$A$2:$A$140,'XX Run Calc XX'!$J$2:$J$140),IF($C9&gt;=40,LOOKUP(P9,'XX Run Calc XX'!$A$2:$A$140,'XX Run Calc XX'!$K$2:$K$140),"AGE!"))),"Gender!")))</f>
        <v>65</v>
      </c>
      <c r="R9" s="23">
        <v>0.001023611111111111</v>
      </c>
      <c r="S9" s="19">
        <v>32</v>
      </c>
      <c r="T9" s="24">
        <f>SUM(I9,K9,M9,O9,Q9,S9)</f>
        <v>240</v>
      </c>
      <c r="U9" s="28">
        <v>372</v>
      </c>
    </row>
    <row r="10" spans="1:20" ht="12.75">
      <c r="A10" s="17" t="s">
        <v>30</v>
      </c>
      <c r="B10" s="17" t="s">
        <v>29</v>
      </c>
      <c r="C10" s="18">
        <v>40</v>
      </c>
      <c r="D10" s="19" t="s">
        <v>23</v>
      </c>
      <c r="E10" s="20">
        <v>61</v>
      </c>
      <c r="F10" s="21">
        <v>164</v>
      </c>
      <c r="G10" s="19">
        <v>0</v>
      </c>
      <c r="H10" s="22">
        <f>G10/F10</f>
        <v>0</v>
      </c>
      <c r="I10" s="19">
        <f>IF(G10=0,0,(IF(OR($D10="m",$D10="M"),IF(($C10&gt;=20)*($C10&lt;=29),INT(2*(((100*($G10/$F10))-25)/5)),IF(($C10&gt;=30)*($C10&lt;=39),INT(2*((100*($G10/$F10)-20)/5)),IF(($C10&gt;=40)*($C10&lt;=49),INT(2*((100*($G10/$F10)-10)/5)),IF($C10&gt;=50,INT(2*(((100*($G10/$F10)))/5)),"AGE!")))),IF(OR($D10="f",$D10="F"),IF(($C10&gt;=20)*($C10&lt;=29),INT(2*(((100*($G10/$F10)))/5)),IF(($C10&gt;=30)*($C10&lt;=39),INT(2*((100*($G10/$F10)+5)/5)),IF($C10&gt;=40,INT(2*((100*($G10/$F10)+10)/5)),"AGE!"))),"Gender!"))))</f>
        <v>0</v>
      </c>
      <c r="J10" s="19">
        <v>32</v>
      </c>
      <c r="K10" s="19">
        <f>(IF(OR($D10="m",$D10="M"),IF(($C10&gt;=20)*($C10&lt;=29),IF($J10&lt;=17,0,IF($J10&gt;62,45+INT(("$e4j3"-B494)/2),$J10-17)),IF(($C10&gt;=30)*($C10&lt;=39),IF($J10&lt;=12,0,IF($J10&gt;57,45+INT(($J10-57)/2),$J10-12)),IF(($C10&gt;=40)*($C10&lt;=49),IF($J10&lt;=7,0,IF($J10&gt;52,45+INT(($J10-52)/2),$J10-7)),IF($C10&gt;=50,IF($J10&lt;=5,0,IF($J10&gt;50,45+INT(($J10-50)/2),$J10-5)),"AGE!")))),IF(OR($D10="f",$D10="F"),IF(($C10&gt;=20)*($C10&lt;=29),IF($J10&lt;=14,0,IF($J10&gt;59,45+INT(($J10-59)/2),$J10-14)),IF(($C10&gt;=30)*($C10&lt;=39),IF($J10&lt;=11,0,IF($J10&gt;56,45+INT(($J10-56)/2),$J10-11)),IF($C10&gt;=40,IF($J10&lt;=5,0,IF($J10&gt;50,45+INT(($J10-50)/2),$J10-5)),"AGE!"))),"Gender!")))</f>
        <v>27</v>
      </c>
      <c r="L10" s="19">
        <v>40</v>
      </c>
      <c r="M10" s="19">
        <f>IF(L10=0,0,(IF(OR($D10="m",$D10="M"),IF(($C10&gt;=20)*($C10&lt;=29),L10-3,IF(($C10&gt;=30)*($C10&lt;=39),L10-1,IF(($C10&gt;=40)*($C10&lt;=49),L10-1,IF($C10&gt;=50,L10+3,"AGE!")))),IF(OR($D10="f",$D10="F"),IF(($C10&gt;=20)*($C10&lt;=29),L10-5,IF(($C10&gt;=30)*($C10&lt;=39),L10-5,IF($C10&gt;=40,L10-1,"AGE!"))),"Gender!"))))</f>
        <v>39</v>
      </c>
      <c r="N10" s="19">
        <v>0</v>
      </c>
      <c r="O10" s="19">
        <f>(IF(OR($D10="m",$D10="M"),IF(($C10&gt;=20)*($C10&lt;=29),IF($N10=0,0,IF($N10&lt;=19,3*($N10+2),IF($N10=20,65,$N10+45))),IF(($C10&gt;=30)*($C10&lt;=39),IF($N10=0,0,IF($N10&lt;=18,3*($N10+3),IF($N10=19,65,$N10+46))),IF(($C10&gt;=40)*($C10&lt;=49),IF($N10=0,0,IF($N10&lt;=16,3*($N10+5),IF($N10=17,65,$N10+48))),IF($C10&gt;=50,IF($N10=0,0,IF($N10&lt;=15,3*($N10+6),IF($N10=16,65,$N10+49))),"AGE!")))),IF(OR($D10="f",$D10="F"),IF(($C10&gt;=20)*($C10&lt;=29),IF($N10=0,0,IF($N10&lt;=14,3*($N10+7),IF($N10=15,65,$N10+50))),IF(($C10&gt;=30)*($C10&lt;=39),IF($N10=0,0,IF($N10&lt;=14,3*($N10+7),IF($N10=15,65,$N10+50))),IF($C10&gt;=40,IF($N10=0,0,IF($N10&lt;=13,3*($N10+8),IF($N10=14,65,$N10+51))),"AGE!"))),"Gender!")))</f>
        <v>0</v>
      </c>
      <c r="P10" s="23">
        <v>0.011183217592592594</v>
      </c>
      <c r="Q10" s="19">
        <f>(IF(OR($D10="m",$D10="M"),IF(($C10&gt;=20)*($C10&lt;=29),LOOKUP(P10,'XX Run Calc XX'!$A$2:$A$140,'XX Run Calc XX'!$C$2:$C$140),IF(($C10&gt;=30)*($C10&lt;=39),LOOKUP(P10,'XX Run Calc XX'!$A$2:$A$140,'XX Run Calc XX'!$D$2:$D$140),IF(($C10&gt;=40)*($C10&lt;=49),LOOKUP(P10,'XX Run Calc XX'!$A$2:$A$140,'XX Run Calc XX'!$E$2:$E$140),IF($C10&gt;=50,LOOKUP(P10,'XX Run Calc XX'!$A$2:$A$140,'XX Run Calc XX'!$F$2:$F$140),"AGE!")))),IF(OR($D10="f",$D10="F"),IF(($C10&gt;=20)*($C10&lt;=29),LOOKUP(P10,'XX Run Calc XX'!$A$2:$A$140,'XX Run Calc XX'!$I$2:$I$140),IF(($C10&gt;=30)*($C10&lt;=39),LOOKUP(P10,'XX Run Calc XX'!$A$2:$A$140,'XX Run Calc XX'!$J$2:$J$140),IF($C10&gt;=40,LOOKUP(P10,'XX Run Calc XX'!$A$2:$A$140,'XX Run Calc XX'!$K$2:$K$140),"AGE!"))),"Gender!")))</f>
        <v>66</v>
      </c>
      <c r="R10" s="23">
        <v>0.0014710648148148148</v>
      </c>
      <c r="S10" s="19">
        <f>LOOKUP($R10,'XX Ag Calc XX'!$A$3:$A$122,'XX Ag Calc XX'!$C$3:$C$122)</f>
        <v>0</v>
      </c>
      <c r="T10" s="24">
        <f>SUM(I10,K10,M10,O10,Q10,S10)</f>
        <v>132</v>
      </c>
    </row>
    <row r="12" spans="1:21" ht="12.75">
      <c r="A12" s="17" t="s">
        <v>31</v>
      </c>
      <c r="B12" s="17" t="s">
        <v>32</v>
      </c>
      <c r="C12" s="18">
        <v>26</v>
      </c>
      <c r="D12" s="19" t="s">
        <v>23</v>
      </c>
      <c r="E12" s="20">
        <v>63</v>
      </c>
      <c r="F12" s="21">
        <v>159</v>
      </c>
      <c r="G12" s="19">
        <v>100</v>
      </c>
      <c r="H12" s="22">
        <f>G12/F12</f>
        <v>0.6289308176100629</v>
      </c>
      <c r="I12" s="19">
        <f>IF(G12=0,0,(IF(OR($D12="m",$D12="M"),IF(($C12&gt;=20)*($C12&lt;=29),INT(2*(((100*($G12/$F12))-25)/5)),IF(($C12&gt;=30)*($C12&lt;=39),INT(2*((100*($G12/$F12)-20)/5)),IF(($C12&gt;=40)*($C12&lt;=49),INT(2*((100*($G12/$F12)-10)/5)),IF($C12&gt;=50,INT(2*(((100*($G12/$F12)))/5)),"AGE!")))),IF(OR($D12="f",$D12="F"),IF(($C12&gt;=20)*($C12&lt;=29),INT(2*(((100*($G12/$F12)))/5)),IF(($C12&gt;=30)*($C12&lt;=39),INT(2*((100*($G12/$F12)+5)/5)),IF($C12&gt;=40,INT(2*((100*($G12/$F12)+10)/5)),"AGE!"))),"Gender!"))))</f>
        <v>25</v>
      </c>
      <c r="J12" s="19">
        <v>33</v>
      </c>
      <c r="K12" s="19">
        <f>(IF(OR($D12="m",$D12="M"),IF(($C12&gt;=20)*($C12&lt;=29),IF($J12&lt;=17,0,IF($J12&gt;62,45+INT(("$e4j3"-B375)/2),$J12-17)),IF(($C12&gt;=30)*($C12&lt;=39),IF($J12&lt;=12,0,IF($J12&gt;57,45+INT(($J12-57)/2),$J12-12)),IF(($C12&gt;=40)*($C12&lt;=49),IF($J12&lt;=7,0,IF($J12&gt;52,45+INT(($J12-52)/2),$J12-7)),IF($C12&gt;=50,IF($J12&lt;=5,0,IF($J12&gt;50,45+INT(($J12-50)/2),$J12-5)),"AGE!")))),IF(OR($D12="f",$D12="F"),IF(($C12&gt;=20)*($C12&lt;=29),IF($J12&lt;=14,0,IF($J12&gt;59,45+INT(($J12-59)/2),$J12-14)),IF(($C12&gt;=30)*($C12&lt;=39),IF($J12&lt;=11,0,IF($J12&gt;56,45+INT(($J12-56)/2),$J12-11)),IF($C12&gt;=40,IF($J12&lt;=5,0,IF($J12&gt;50,45+INT(($J12-50)/2),$J12-5)),"AGE!"))),"Gender!")))</f>
        <v>19</v>
      </c>
      <c r="L12" s="19">
        <v>41</v>
      </c>
      <c r="M12" s="19">
        <f>IF(L12=0,0,(IF(OR($D12="m",$D12="M"),IF(($C12&gt;=20)*($C12&lt;=29),L12-3,IF(($C12&gt;=30)*($C12&lt;=39),L12-1,IF(($C12&gt;=40)*($C12&lt;=49),L12-1,IF($C12&gt;=50,L12+3,"AGE!")))),IF(OR($D12="f",$D12="F"),IF(($C12&gt;=20)*($C12&lt;=29),L12-5,IF(($C12&gt;=30)*($C12&lt;=39),L12-5,IF($C12&gt;=40,L12-1,"AGE!"))),"Gender!"))))</f>
        <v>36</v>
      </c>
      <c r="N12" s="19">
        <v>0</v>
      </c>
      <c r="O12" s="19">
        <f>(IF(OR($D12="m",$D12="M"),IF(($C12&gt;=20)*($C12&lt;=29),IF($N12=0,0,IF($N12&lt;=19,3*($N12+2),IF($N12=20,65,$N12+45))),IF(($C12&gt;=30)*($C12&lt;=39),IF($N12=0,0,IF($N12&lt;=18,3*($N12+3),IF($N12=19,65,$N12+46))),IF(($C12&gt;=40)*($C12&lt;=49),IF($N12=0,0,IF($N12&lt;=16,3*($N12+5),IF($N12=17,65,$N12+48))),IF($C12&gt;=50,IF($N12=0,0,IF($N12&lt;=15,3*($N12+6),IF($N12=16,65,$N12+49))),"AGE!")))),IF(OR($D12="f",$D12="F"),IF(($C12&gt;=20)*($C12&lt;=29),IF($N12=0,0,IF($N12&lt;=14,3*($N12+7),IF($N12=15,65,$N12+50))),IF(($C12&gt;=30)*($C12&lt;=39),IF($N12=0,0,IF($N12&lt;=14,3*($N12+7),IF($N12=15,65,$N12+50))),IF($C12&gt;=40,IF($N12=0,0,IF($N12&lt;=13,3*($N12+8),IF($N12=14,65,$N12+51))),"AGE!"))),"Gender!")))</f>
        <v>0</v>
      </c>
      <c r="P12" s="23">
        <v>0.010029050925925926</v>
      </c>
      <c r="Q12" s="19">
        <f>(IF(OR($D12="m",$D12="M"),IF(($C12&gt;=20)*($C12&lt;=29),LOOKUP(P12,'XX Run Calc XX'!$A$2:$A$140,'XX Run Calc XX'!$C$2:$C$140),IF(($C12&gt;=30)*($C12&lt;=39),LOOKUP(P12,'XX Run Calc XX'!$A$2:$A$140,'XX Run Calc XX'!$D$2:$D$140),IF(($C12&gt;=40)*($C12&lt;=49),LOOKUP(P12,'XX Run Calc XX'!$A$2:$A$140,'XX Run Calc XX'!$E$2:$E$140),IF($C12&gt;=50,LOOKUP(P12,'XX Run Calc XX'!$A$2:$A$140,'XX Run Calc XX'!$F$2:$F$140),"AGE!")))),IF(OR($D12="f",$D12="F"),IF(($C12&gt;=20)*($C12&lt;=29),LOOKUP(P12,'XX Run Calc XX'!$A$2:$A$140,'XX Run Calc XX'!$I$2:$I$140),IF(($C12&gt;=30)*($C12&lt;=39),LOOKUP(P12,'XX Run Calc XX'!$A$2:$A$140,'XX Run Calc XX'!$J$2:$J$140),IF($C12&gt;=40,LOOKUP(P12,'XX Run Calc XX'!$A$2:$A$140,'XX Run Calc XX'!$K$2:$K$140),"AGE!"))),"Gender!")))</f>
        <v>71</v>
      </c>
      <c r="R12" s="23">
        <v>0.0019028935185185184</v>
      </c>
      <c r="S12" s="19">
        <f>LOOKUP($R12,'XX Ag Calc XX'!$A$3:$A$122,'XX Ag Calc XX'!$C$3:$C$122)</f>
        <v>0</v>
      </c>
      <c r="T12" s="24">
        <f>SUM(I12,K12,M12,O12,Q12,S12)</f>
        <v>151</v>
      </c>
      <c r="U12" s="1">
        <v>301</v>
      </c>
    </row>
    <row r="13" spans="1:20" ht="12.75">
      <c r="A13" s="17" t="s">
        <v>33</v>
      </c>
      <c r="B13" s="17" t="s">
        <v>32</v>
      </c>
      <c r="C13" s="18">
        <v>27</v>
      </c>
      <c r="D13" s="19" t="s">
        <v>23</v>
      </c>
      <c r="E13" s="20">
        <v>63</v>
      </c>
      <c r="F13" s="21">
        <v>164</v>
      </c>
      <c r="G13" s="19">
        <v>105</v>
      </c>
      <c r="H13" s="22">
        <f>G13/F13</f>
        <v>0.6402439024390244</v>
      </c>
      <c r="I13" s="19">
        <f>IF(G13=0,0,(IF(OR($D13="m",$D13="M"),IF(($C13&gt;=20)*($C13&lt;=29),INT(2*(((100*($G13/$F13))-25)/5)),IF(($C13&gt;=30)*($C13&lt;=39),INT(2*((100*($G13/$F13)-20)/5)),IF(($C13&gt;=40)*($C13&lt;=49),INT(2*((100*($G13/$F13)-10)/5)),IF($C13&gt;=50,INT(2*(((100*($G13/$F13)))/5)),"AGE!")))),IF(OR($D13="f",$D13="F"),IF(($C13&gt;=20)*($C13&lt;=29),INT(2*(((100*($G13/$F13)))/5)),IF(($C13&gt;=30)*($C13&lt;=39),INT(2*((100*($G13/$F13)+5)/5)),IF($C13&gt;=40,INT(2*((100*($G13/$F13)+10)/5)),"AGE!"))),"Gender!"))))</f>
        <v>25</v>
      </c>
      <c r="J13" s="19">
        <v>33</v>
      </c>
      <c r="K13" s="19">
        <f>(IF(OR($D13="m",$D13="M"),IF(($C13&gt;=20)*($C13&lt;=29),IF($J13&lt;=17,0,IF($J13&gt;62,45+INT(("$e4j3"-B393)/2),$J13-17)),IF(($C13&gt;=30)*($C13&lt;=39),IF($J13&lt;=12,0,IF($J13&gt;57,45+INT(($J13-57)/2),$J13-12)),IF(($C13&gt;=40)*($C13&lt;=49),IF($J13&lt;=7,0,IF($J13&gt;52,45+INT(($J13-52)/2),$J13-7)),IF($C13&gt;=50,IF($J13&lt;=5,0,IF($J13&gt;50,45+INT(($J13-50)/2),$J13-5)),"AGE!")))),IF(OR($D13="f",$D13="F"),IF(($C13&gt;=20)*($C13&lt;=29),IF($J13&lt;=14,0,IF($J13&gt;59,45+INT(($J13-59)/2),$J13-14)),IF(($C13&gt;=30)*($C13&lt;=39),IF($J13&lt;=11,0,IF($J13&gt;56,45+INT(($J13-56)/2),$J13-11)),IF($C13&gt;=40,IF($J13&lt;=5,0,IF($J13&gt;50,45+INT(($J13-50)/2),$J13-5)),"AGE!"))),"Gender!")))</f>
        <v>19</v>
      </c>
      <c r="L13" s="19">
        <v>41</v>
      </c>
      <c r="M13" s="19">
        <f>IF(L13=0,0,(IF(OR($D13="m",$D13="M"),IF(($C13&gt;=20)*($C13&lt;=29),L13-3,IF(($C13&gt;=30)*($C13&lt;=39),L13-1,IF(($C13&gt;=40)*($C13&lt;=49),L13-1,IF($C13&gt;=50,L13+3,"AGE!")))),IF(OR($D13="f",$D13="F"),IF(($C13&gt;=20)*($C13&lt;=29),L13-5,IF(($C13&gt;=30)*($C13&lt;=39),L13-5,IF($C13&gt;=40,L13-1,"AGE!"))),"Gender!"))))</f>
        <v>36</v>
      </c>
      <c r="N13" s="19">
        <v>0</v>
      </c>
      <c r="O13" s="19">
        <f>(IF(OR($D13="m",$D13="M"),IF(($C13&gt;=20)*($C13&lt;=29),IF($N13=0,0,IF($N13&lt;=19,3*($N13+2),IF($N13=20,65,$N13+45))),IF(($C13&gt;=30)*($C13&lt;=39),IF($N13=0,0,IF($N13&lt;=18,3*($N13+3),IF($N13=19,65,$N13+46))),IF(($C13&gt;=40)*($C13&lt;=49),IF($N13=0,0,IF($N13&lt;=16,3*($N13+5),IF($N13=17,65,$N13+48))),IF($C13&gt;=50,IF($N13=0,0,IF($N13&lt;=15,3*($N13+6),IF($N13=16,65,$N13+49))),"AGE!")))),IF(OR($D13="f",$D13="F"),IF(($C13&gt;=20)*($C13&lt;=29),IF($N13=0,0,IF($N13&lt;=14,3*($N13+7),IF($N13=15,65,$N13+50))),IF(($C13&gt;=30)*($C13&lt;=39),IF($N13=0,0,IF($N13&lt;=14,3*($N13+7),IF($N13=15,65,$N13+50))),IF($C13&gt;=40,IF($N13=0,0,IF($N13&lt;=13,3*($N13+8),IF($N13=14,65,$N13+51))),"AGE!"))),"Gender!")))</f>
        <v>0</v>
      </c>
      <c r="P13" s="23">
        <v>0.01010462962962963</v>
      </c>
      <c r="Q13" s="19">
        <f>(IF(OR($D13="m",$D13="M"),IF(($C13&gt;=20)*($C13&lt;=29),LOOKUP(P13,'XX Run Calc XX'!$A$2:$A$140,'XX Run Calc XX'!$C$2:$C$140),IF(($C13&gt;=30)*($C13&lt;=39),LOOKUP(P13,'XX Run Calc XX'!$A$2:$A$140,'XX Run Calc XX'!$D$2:$D$140),IF(($C13&gt;=40)*($C13&lt;=49),LOOKUP(P13,'XX Run Calc XX'!$A$2:$A$140,'XX Run Calc XX'!$E$2:$E$140),IF($C13&gt;=50,LOOKUP(P13,'XX Run Calc XX'!$A$2:$A$140,'XX Run Calc XX'!$F$2:$F$140),"AGE!")))),IF(OR($D13="f",$D13="F"),IF(($C13&gt;=20)*($C13&lt;=29),LOOKUP(P13,'XX Run Calc XX'!$A$2:$A$140,'XX Run Calc XX'!$I$2:$I$140),IF(($C13&gt;=30)*($C13&lt;=39),LOOKUP(P13,'XX Run Calc XX'!$A$2:$A$140,'XX Run Calc XX'!$J$2:$J$140),IF($C13&gt;=40,LOOKUP(P13,'XX Run Calc XX'!$A$2:$A$140,'XX Run Calc XX'!$K$2:$K$140),"AGE!"))),"Gender!")))</f>
        <v>70</v>
      </c>
      <c r="R13" s="23">
        <v>0.002124189814814815</v>
      </c>
      <c r="S13" s="19">
        <f>LOOKUP($R13,'XX Ag Calc XX'!$A$3:$A$122,'XX Ag Calc XX'!$C$3:$C$122)</f>
        <v>0</v>
      </c>
      <c r="T13" s="24">
        <f>SUM(I13,K13,M13,O13,Q13,S13)</f>
        <v>150</v>
      </c>
    </row>
    <row r="36" spans="1:20" ht="12.75">
      <c r="A36" s="29"/>
      <c r="B36" s="30"/>
      <c r="C36" s="31"/>
      <c r="D36" s="31"/>
      <c r="E36" s="32"/>
      <c r="F36" s="31"/>
      <c r="G36" s="31"/>
      <c r="H36" s="33"/>
      <c r="I36" s="31"/>
      <c r="J36" s="31"/>
      <c r="K36" s="31"/>
      <c r="L36" s="31"/>
      <c r="M36" s="31"/>
      <c r="N36" s="31"/>
      <c r="O36" s="34"/>
      <c r="P36" s="34"/>
      <c r="Q36" s="34"/>
      <c r="R36" s="34"/>
      <c r="S36" s="29"/>
      <c r="T36" s="35"/>
    </row>
    <row r="37" spans="1:20" ht="12.75">
      <c r="A37" s="29"/>
      <c r="B37" s="30"/>
      <c r="C37" s="31"/>
      <c r="D37" s="31"/>
      <c r="E37" s="32"/>
      <c r="F37" s="31"/>
      <c r="G37" s="31"/>
      <c r="H37" s="33"/>
      <c r="I37" s="31"/>
      <c r="J37" s="31"/>
      <c r="K37" s="31"/>
      <c r="L37" s="31"/>
      <c r="M37" s="31"/>
      <c r="N37" s="31"/>
      <c r="O37" s="34"/>
      <c r="P37" s="34"/>
      <c r="Q37" s="34"/>
      <c r="R37" s="34"/>
      <c r="S37" s="29"/>
      <c r="T37" s="35"/>
    </row>
    <row r="38" spans="1:20" ht="12.75">
      <c r="A38" s="29"/>
      <c r="B38" s="30"/>
      <c r="C38" s="31"/>
      <c r="D38" s="31"/>
      <c r="E38" s="32"/>
      <c r="F38" s="31"/>
      <c r="G38" s="31"/>
      <c r="H38" s="33"/>
      <c r="I38" s="31"/>
      <c r="J38" s="31"/>
      <c r="K38" s="31"/>
      <c r="L38" s="31"/>
      <c r="M38" s="31"/>
      <c r="N38" s="31"/>
      <c r="O38" s="34"/>
      <c r="P38" s="34"/>
      <c r="Q38" s="34"/>
      <c r="R38" s="34"/>
      <c r="S38" s="29"/>
      <c r="T38" s="35"/>
    </row>
    <row r="39" spans="1:20" ht="12.75">
      <c r="A39" s="29"/>
      <c r="B39" s="30"/>
      <c r="C39" s="31"/>
      <c r="D39" s="31"/>
      <c r="E39" s="32"/>
      <c r="F39" s="31"/>
      <c r="G39" s="31"/>
      <c r="H39" s="33"/>
      <c r="I39" s="31"/>
      <c r="J39" s="31"/>
      <c r="K39" s="31"/>
      <c r="L39" s="31"/>
      <c r="M39" s="31"/>
      <c r="N39" s="31"/>
      <c r="O39" s="34"/>
      <c r="P39" s="34"/>
      <c r="Q39" s="34"/>
      <c r="R39" s="34"/>
      <c r="S39" s="29"/>
      <c r="T39" s="35"/>
    </row>
    <row r="40" spans="1:20" ht="12.75">
      <c r="A40" s="29"/>
      <c r="B40" s="30"/>
      <c r="C40" s="31"/>
      <c r="D40" s="31"/>
      <c r="E40" s="32"/>
      <c r="F40" s="31"/>
      <c r="G40" s="31"/>
      <c r="H40" s="33"/>
      <c r="I40" s="31"/>
      <c r="J40" s="31"/>
      <c r="K40" s="31"/>
      <c r="L40" s="31"/>
      <c r="M40" s="31"/>
      <c r="N40" s="31"/>
      <c r="O40" s="34"/>
      <c r="P40" s="34"/>
      <c r="Q40" s="34"/>
      <c r="R40" s="34"/>
      <c r="S40" s="29"/>
      <c r="T40" s="35"/>
    </row>
    <row r="41" spans="1:20" ht="12.75">
      <c r="A41" s="29"/>
      <c r="B41" s="30"/>
      <c r="C41" s="31"/>
      <c r="D41" s="31"/>
      <c r="E41" s="32"/>
      <c r="F41" s="31"/>
      <c r="G41" s="31"/>
      <c r="H41" s="33"/>
      <c r="I41" s="31"/>
      <c r="J41" s="31"/>
      <c r="K41" s="31"/>
      <c r="L41" s="31"/>
      <c r="M41" s="31"/>
      <c r="N41" s="31"/>
      <c r="O41" s="34"/>
      <c r="P41" s="34"/>
      <c r="Q41" s="34"/>
      <c r="R41" s="34"/>
      <c r="S41" s="29"/>
      <c r="T41" s="35"/>
    </row>
    <row r="42" spans="1:20" ht="12.75">
      <c r="A42" s="29"/>
      <c r="B42" s="30"/>
      <c r="C42" s="31"/>
      <c r="D42" s="31"/>
      <c r="E42" s="32"/>
      <c r="F42" s="31"/>
      <c r="G42" s="31"/>
      <c r="H42" s="33"/>
      <c r="I42" s="31"/>
      <c r="J42" s="31"/>
      <c r="K42" s="31"/>
      <c r="L42" s="31"/>
      <c r="M42" s="31"/>
      <c r="N42" s="31"/>
      <c r="O42" s="34"/>
      <c r="P42" s="34"/>
      <c r="Q42" s="34"/>
      <c r="R42" s="34"/>
      <c r="S42" s="29"/>
      <c r="T42" s="35"/>
    </row>
    <row r="43" spans="1:20" ht="12.75">
      <c r="A43" s="29"/>
      <c r="B43" s="30"/>
      <c r="C43" s="31"/>
      <c r="D43" s="31"/>
      <c r="E43" s="32"/>
      <c r="F43" s="31"/>
      <c r="G43" s="31"/>
      <c r="H43" s="33"/>
      <c r="I43" s="31"/>
      <c r="J43" s="31"/>
      <c r="K43" s="31"/>
      <c r="L43" s="31"/>
      <c r="M43" s="31"/>
      <c r="N43" s="31"/>
      <c r="O43" s="34"/>
      <c r="P43" s="34"/>
      <c r="Q43" s="34"/>
      <c r="R43" s="34"/>
      <c r="S43" s="29"/>
      <c r="T43" s="35"/>
    </row>
    <row r="44" spans="1:20" ht="12.75">
      <c r="A44" s="29"/>
      <c r="B44" s="30"/>
      <c r="C44" s="31"/>
      <c r="D44" s="31"/>
      <c r="E44" s="32"/>
      <c r="F44" s="31"/>
      <c r="G44" s="31"/>
      <c r="H44" s="33"/>
      <c r="I44" s="31"/>
      <c r="J44" s="31"/>
      <c r="K44" s="31"/>
      <c r="L44" s="31"/>
      <c r="M44" s="31"/>
      <c r="N44" s="31"/>
      <c r="O44" s="34"/>
      <c r="P44" s="34"/>
      <c r="Q44" s="34"/>
      <c r="R44" s="34"/>
      <c r="S44" s="29"/>
      <c r="T44" s="35"/>
    </row>
    <row r="45" spans="1:20" ht="12.75">
      <c r="A45" s="29"/>
      <c r="B45" s="30"/>
      <c r="C45" s="31"/>
      <c r="D45" s="31"/>
      <c r="E45" s="32"/>
      <c r="F45" s="31"/>
      <c r="G45" s="31"/>
      <c r="H45" s="33"/>
      <c r="I45" s="31"/>
      <c r="J45" s="31"/>
      <c r="K45" s="31"/>
      <c r="L45" s="31"/>
      <c r="M45" s="31"/>
      <c r="N45" s="31"/>
      <c r="O45" s="34"/>
      <c r="P45" s="34"/>
      <c r="Q45" s="34"/>
      <c r="R45" s="34"/>
      <c r="S45" s="29"/>
      <c r="T45" s="35"/>
    </row>
    <row r="46" spans="1:20" ht="12.75">
      <c r="A46" s="29"/>
      <c r="B46" s="30"/>
      <c r="C46" s="31"/>
      <c r="D46" s="31"/>
      <c r="E46" s="32"/>
      <c r="F46" s="31"/>
      <c r="G46" s="31"/>
      <c r="H46" s="33"/>
      <c r="I46" s="31"/>
      <c r="J46" s="31"/>
      <c r="K46" s="31"/>
      <c r="L46" s="31"/>
      <c r="M46" s="31"/>
      <c r="N46" s="31"/>
      <c r="O46" s="34"/>
      <c r="P46" s="34"/>
      <c r="Q46" s="34"/>
      <c r="R46" s="34"/>
      <c r="S46" s="29"/>
      <c r="T46" s="35"/>
    </row>
    <row r="47" spans="1:20" ht="12.75">
      <c r="A47" s="29"/>
      <c r="B47" s="30"/>
      <c r="C47" s="31"/>
      <c r="D47" s="31"/>
      <c r="E47" s="32"/>
      <c r="F47" s="31"/>
      <c r="G47" s="31"/>
      <c r="H47" s="33"/>
      <c r="I47" s="31"/>
      <c r="J47" s="31"/>
      <c r="K47" s="31"/>
      <c r="L47" s="31"/>
      <c r="M47" s="31"/>
      <c r="N47" s="31"/>
      <c r="O47" s="34"/>
      <c r="P47" s="34"/>
      <c r="Q47" s="34"/>
      <c r="R47" s="34"/>
      <c r="S47" s="29"/>
      <c r="T47" s="35"/>
    </row>
    <row r="48" spans="1:20" ht="12.75">
      <c r="A48" s="29"/>
      <c r="B48" s="30"/>
      <c r="C48" s="31"/>
      <c r="D48" s="31"/>
      <c r="E48" s="32"/>
      <c r="F48" s="31"/>
      <c r="G48" s="31"/>
      <c r="H48" s="33"/>
      <c r="I48" s="31"/>
      <c r="J48" s="31"/>
      <c r="K48" s="31"/>
      <c r="L48" s="31"/>
      <c r="M48" s="31"/>
      <c r="N48" s="31"/>
      <c r="O48" s="34"/>
      <c r="P48" s="34"/>
      <c r="Q48" s="34"/>
      <c r="R48" s="34"/>
      <c r="S48" s="29"/>
      <c r="T48" s="35"/>
    </row>
    <row r="49" spans="1:20" ht="12.75">
      <c r="A49" s="29"/>
      <c r="B49" s="30"/>
      <c r="C49" s="31"/>
      <c r="D49" s="31"/>
      <c r="E49" s="32"/>
      <c r="F49" s="31"/>
      <c r="G49" s="31"/>
      <c r="H49" s="33"/>
      <c r="I49" s="31"/>
      <c r="J49" s="31"/>
      <c r="K49" s="31"/>
      <c r="L49" s="31"/>
      <c r="M49" s="31"/>
      <c r="N49" s="31"/>
      <c r="O49" s="34"/>
      <c r="P49" s="34"/>
      <c r="Q49" s="34"/>
      <c r="R49" s="34"/>
      <c r="S49" s="29"/>
      <c r="T49" s="35"/>
    </row>
    <row r="50" spans="1:20" ht="12.75">
      <c r="A50" s="29"/>
      <c r="B50" s="30"/>
      <c r="C50" s="31"/>
      <c r="D50" s="31"/>
      <c r="E50" s="32"/>
      <c r="F50" s="31"/>
      <c r="G50" s="31"/>
      <c r="H50" s="33"/>
      <c r="I50" s="31"/>
      <c r="J50" s="31"/>
      <c r="K50" s="31"/>
      <c r="L50" s="31"/>
      <c r="M50" s="31"/>
      <c r="N50" s="31"/>
      <c r="O50" s="34"/>
      <c r="P50" s="34"/>
      <c r="Q50" s="34"/>
      <c r="R50" s="34"/>
      <c r="S50" s="29"/>
      <c r="T50" s="35"/>
    </row>
    <row r="51" spans="1:20" ht="12.75">
      <c r="A51" s="29"/>
      <c r="B51" s="30"/>
      <c r="C51" s="31"/>
      <c r="D51" s="31"/>
      <c r="E51" s="32"/>
      <c r="F51" s="31"/>
      <c r="G51" s="31"/>
      <c r="H51" s="33"/>
      <c r="I51" s="31"/>
      <c r="J51" s="31"/>
      <c r="K51" s="31"/>
      <c r="L51" s="31"/>
      <c r="M51" s="31"/>
      <c r="N51" s="31"/>
      <c r="O51" s="34"/>
      <c r="P51" s="34"/>
      <c r="Q51" s="34"/>
      <c r="R51" s="34"/>
      <c r="S51" s="29"/>
      <c r="T51" s="35"/>
    </row>
    <row r="52" spans="1:20" ht="12.75">
      <c r="A52" s="29"/>
      <c r="B52" s="30"/>
      <c r="C52" s="31"/>
      <c r="D52" s="31"/>
      <c r="E52" s="32"/>
      <c r="F52" s="31"/>
      <c r="G52" s="31"/>
      <c r="H52" s="33"/>
      <c r="I52" s="31"/>
      <c r="J52" s="31"/>
      <c r="K52" s="31"/>
      <c r="L52" s="31"/>
      <c r="M52" s="31"/>
      <c r="N52" s="31"/>
      <c r="O52" s="34"/>
      <c r="P52" s="34"/>
      <c r="Q52" s="34"/>
      <c r="R52" s="34"/>
      <c r="S52" s="29"/>
      <c r="T52" s="35"/>
    </row>
    <row r="53" spans="1:20" ht="12.75">
      <c r="A53" s="29"/>
      <c r="B53" s="30"/>
      <c r="C53" s="31"/>
      <c r="D53" s="31"/>
      <c r="E53" s="32"/>
      <c r="F53" s="31"/>
      <c r="G53" s="31"/>
      <c r="H53" s="33"/>
      <c r="I53" s="31"/>
      <c r="J53" s="31"/>
      <c r="K53" s="31"/>
      <c r="L53" s="31"/>
      <c r="M53" s="31"/>
      <c r="N53" s="31"/>
      <c r="O53" s="34"/>
      <c r="P53" s="34"/>
      <c r="Q53" s="34"/>
      <c r="R53" s="34"/>
      <c r="S53" s="29"/>
      <c r="T53" s="35"/>
    </row>
    <row r="54" spans="1:20" ht="12.75">
      <c r="A54" s="29"/>
      <c r="B54" s="30"/>
      <c r="C54" s="31"/>
      <c r="D54" s="31"/>
      <c r="E54" s="32"/>
      <c r="F54" s="31"/>
      <c r="G54" s="31"/>
      <c r="H54" s="33"/>
      <c r="I54" s="31"/>
      <c r="J54" s="31"/>
      <c r="K54" s="31"/>
      <c r="L54" s="31"/>
      <c r="M54" s="31"/>
      <c r="N54" s="31"/>
      <c r="O54" s="34"/>
      <c r="P54" s="34"/>
      <c r="Q54" s="34"/>
      <c r="R54" s="34"/>
      <c r="S54" s="29"/>
      <c r="T54" s="35"/>
    </row>
    <row r="55" spans="1:20" ht="12.75">
      <c r="A55" s="29"/>
      <c r="B55" s="30"/>
      <c r="C55" s="31"/>
      <c r="D55" s="31"/>
      <c r="E55" s="32"/>
      <c r="F55" s="31"/>
      <c r="G55" s="31"/>
      <c r="H55" s="33"/>
      <c r="I55" s="31"/>
      <c r="J55" s="31"/>
      <c r="K55" s="31"/>
      <c r="L55" s="31"/>
      <c r="M55" s="31"/>
      <c r="N55" s="31"/>
      <c r="O55" s="34"/>
      <c r="P55" s="34"/>
      <c r="Q55" s="34"/>
      <c r="R55" s="34"/>
      <c r="S55" s="29"/>
      <c r="T55" s="35"/>
    </row>
    <row r="56" spans="1:20" ht="12.75">
      <c r="A56" s="29"/>
      <c r="B56" s="30"/>
      <c r="C56" s="31"/>
      <c r="D56" s="31"/>
      <c r="E56" s="32"/>
      <c r="F56" s="31"/>
      <c r="G56" s="31"/>
      <c r="H56" s="33"/>
      <c r="I56" s="31"/>
      <c r="J56" s="31"/>
      <c r="K56" s="31"/>
      <c r="L56" s="31"/>
      <c r="M56" s="31"/>
      <c r="N56" s="31"/>
      <c r="O56" s="34"/>
      <c r="P56" s="34"/>
      <c r="Q56" s="34"/>
      <c r="R56" s="34"/>
      <c r="S56" s="29"/>
      <c r="T56" s="35"/>
    </row>
  </sheetData>
  <sheetProtection selectLockedCells="1" selectUnlockedCells="1"/>
  <conditionalFormatting sqref="D1:D2 D5 D8 D11 D14:D65308 F2:G2 I2:O2 Q2 S2">
    <cfRule type="expression" priority="1" dxfId="0" stopIfTrue="1">
      <formula>NOT(ISERROR(SEARCH("F",D1)))</formula>
    </cfRule>
  </conditionalFormatting>
  <conditionalFormatting sqref="D9:D10 D12:D13 G9:G10 G12:G13 I9:O10 I12:O13 Q9:Q10 Q12:Q13 S9:S10 S12:S13">
    <cfRule type="expression" priority="2" dxfId="0" stopIfTrue="1">
      <formula>NOT(ISERROR(SEARCH("F",D9)))</formula>
    </cfRule>
  </conditionalFormatting>
  <conditionalFormatting sqref="D3:D4 D6:D7 G3:G4 G6:G7 I3:O4 I6:O7 Q3:Q4 Q6:Q7 S3:S4 S6:S7">
    <cfRule type="expression" priority="3" dxfId="0" stopIfTrue="1">
      <formula>NOT(ISERROR(SEARCH("F",D3)))</formula>
    </cfRule>
  </conditionalFormatting>
  <printOptions/>
  <pageMargins left="0.7875" right="0.7875" top="1.025" bottom="1.025" header="0.7875" footer="0.7875"/>
  <pageSetup firstPageNumber="1" useFirstPageNumber="1" horizontalDpi="300" verticalDpi="300" orientation="portrait"/>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K62"/>
  <sheetViews>
    <sheetView zoomScale="110" zoomScaleNormal="110" zoomScalePageLayoutView="0" workbookViewId="0" topLeftCell="E1">
      <selection activeCell="A3" sqref="A3"/>
    </sheetView>
  </sheetViews>
  <sheetFormatPr defaultColWidth="11.57421875" defaultRowHeight="12.75"/>
  <cols>
    <col min="1" max="16384" width="11.57421875" style="49" customWidth="1"/>
  </cols>
  <sheetData>
    <row r="1" spans="1:11" ht="12.75">
      <c r="A1" s="49" t="s">
        <v>46</v>
      </c>
      <c r="B1" s="49" t="s">
        <v>57</v>
      </c>
      <c r="C1" s="49" t="s">
        <v>47</v>
      </c>
      <c r="D1" s="49" t="s">
        <v>48</v>
      </c>
      <c r="E1" s="49" t="s">
        <v>49</v>
      </c>
      <c r="F1" s="49" t="s">
        <v>50</v>
      </c>
      <c r="G1" s="49" t="s">
        <v>51</v>
      </c>
      <c r="H1" s="49" t="s">
        <v>57</v>
      </c>
      <c r="I1" s="49" t="s">
        <v>47</v>
      </c>
      <c r="J1" s="49" t="s">
        <v>48</v>
      </c>
      <c r="K1" s="49" t="s">
        <v>52</v>
      </c>
    </row>
    <row r="2" spans="2:11" ht="12.75">
      <c r="B2" s="49">
        <v>60</v>
      </c>
      <c r="C2" s="49">
        <f aca="true" t="shared" si="0" ref="C2:C33">B2-3</f>
        <v>57</v>
      </c>
      <c r="D2" s="49">
        <f aca="true" t="shared" si="1" ref="D2:D33">B2-1</f>
        <v>59</v>
      </c>
      <c r="E2" s="49">
        <f aca="true" t="shared" si="2" ref="E2:E33">B2-1</f>
        <v>59</v>
      </c>
      <c r="F2" s="49">
        <f aca="true" t="shared" si="3" ref="F2:F33">B2+3</f>
        <v>63</v>
      </c>
      <c r="H2" s="49">
        <v>60</v>
      </c>
      <c r="I2" s="49">
        <f aca="true" t="shared" si="4" ref="I2:I33">H2-5</f>
        <v>55</v>
      </c>
      <c r="J2" s="49">
        <f aca="true" t="shared" si="5" ref="J2:J33">H2-5</f>
        <v>55</v>
      </c>
      <c r="K2" s="49">
        <f aca="true" t="shared" si="6" ref="K2:K33">H2-1</f>
        <v>59</v>
      </c>
    </row>
    <row r="3" spans="2:11" ht="12.75">
      <c r="B3" s="49">
        <v>59</v>
      </c>
      <c r="C3" s="49">
        <f t="shared" si="0"/>
        <v>56</v>
      </c>
      <c r="D3" s="49">
        <f t="shared" si="1"/>
        <v>58</v>
      </c>
      <c r="E3" s="49">
        <f t="shared" si="2"/>
        <v>58</v>
      </c>
      <c r="F3" s="49">
        <f t="shared" si="3"/>
        <v>62</v>
      </c>
      <c r="H3" s="49">
        <v>59</v>
      </c>
      <c r="I3" s="49">
        <f t="shared" si="4"/>
        <v>54</v>
      </c>
      <c r="J3" s="49">
        <f t="shared" si="5"/>
        <v>54</v>
      </c>
      <c r="K3" s="49">
        <f t="shared" si="6"/>
        <v>58</v>
      </c>
    </row>
    <row r="4" spans="2:11" ht="12.75">
      <c r="B4" s="49">
        <v>58</v>
      </c>
      <c r="C4" s="49">
        <f t="shared" si="0"/>
        <v>55</v>
      </c>
      <c r="D4" s="49">
        <f t="shared" si="1"/>
        <v>57</v>
      </c>
      <c r="E4" s="49">
        <f t="shared" si="2"/>
        <v>57</v>
      </c>
      <c r="F4" s="49">
        <f t="shared" si="3"/>
        <v>61</v>
      </c>
      <c r="H4" s="49">
        <v>58</v>
      </c>
      <c r="I4" s="49">
        <f t="shared" si="4"/>
        <v>53</v>
      </c>
      <c r="J4" s="49">
        <f t="shared" si="5"/>
        <v>53</v>
      </c>
      <c r="K4" s="49">
        <f t="shared" si="6"/>
        <v>57</v>
      </c>
    </row>
    <row r="5" spans="2:11" ht="12.75">
      <c r="B5" s="49">
        <v>57</v>
      </c>
      <c r="C5" s="49">
        <f t="shared" si="0"/>
        <v>54</v>
      </c>
      <c r="D5" s="49">
        <f t="shared" si="1"/>
        <v>56</v>
      </c>
      <c r="E5" s="49">
        <f t="shared" si="2"/>
        <v>56</v>
      </c>
      <c r="F5" s="49">
        <f t="shared" si="3"/>
        <v>60</v>
      </c>
      <c r="H5" s="49">
        <v>57</v>
      </c>
      <c r="I5" s="49">
        <f t="shared" si="4"/>
        <v>52</v>
      </c>
      <c r="J5" s="49">
        <f t="shared" si="5"/>
        <v>52</v>
      </c>
      <c r="K5" s="49">
        <f t="shared" si="6"/>
        <v>56</v>
      </c>
    </row>
    <row r="6" spans="2:11" ht="12.75">
      <c r="B6" s="49">
        <v>56</v>
      </c>
      <c r="C6" s="49">
        <f t="shared" si="0"/>
        <v>53</v>
      </c>
      <c r="D6" s="49">
        <f t="shared" si="1"/>
        <v>55</v>
      </c>
      <c r="E6" s="49">
        <f t="shared" si="2"/>
        <v>55</v>
      </c>
      <c r="F6" s="49">
        <f t="shared" si="3"/>
        <v>59</v>
      </c>
      <c r="H6" s="49">
        <v>56</v>
      </c>
      <c r="I6" s="49">
        <f t="shared" si="4"/>
        <v>51</v>
      </c>
      <c r="J6" s="49">
        <f t="shared" si="5"/>
        <v>51</v>
      </c>
      <c r="K6" s="49">
        <f t="shared" si="6"/>
        <v>55</v>
      </c>
    </row>
    <row r="7" spans="2:11" ht="12.75">
      <c r="B7" s="49">
        <v>55</v>
      </c>
      <c r="C7" s="49">
        <f t="shared" si="0"/>
        <v>52</v>
      </c>
      <c r="D7" s="49">
        <f t="shared" si="1"/>
        <v>54</v>
      </c>
      <c r="E7" s="49">
        <f t="shared" si="2"/>
        <v>54</v>
      </c>
      <c r="F7" s="49">
        <f t="shared" si="3"/>
        <v>58</v>
      </c>
      <c r="G7" s="50" t="s">
        <v>53</v>
      </c>
      <c r="H7" s="49">
        <v>55</v>
      </c>
      <c r="I7" s="49">
        <f t="shared" si="4"/>
        <v>50</v>
      </c>
      <c r="J7" s="49">
        <f t="shared" si="5"/>
        <v>50</v>
      </c>
      <c r="K7" s="49">
        <f t="shared" si="6"/>
        <v>54</v>
      </c>
    </row>
    <row r="8" spans="2:11" ht="12.75">
      <c r="B8" s="49">
        <v>54</v>
      </c>
      <c r="C8" s="49">
        <f t="shared" si="0"/>
        <v>51</v>
      </c>
      <c r="D8" s="49">
        <f t="shared" si="1"/>
        <v>53</v>
      </c>
      <c r="E8" s="49">
        <f t="shared" si="2"/>
        <v>53</v>
      </c>
      <c r="F8" s="49">
        <f t="shared" si="3"/>
        <v>57</v>
      </c>
      <c r="G8" s="50" t="s">
        <v>54</v>
      </c>
      <c r="H8" s="49">
        <v>54</v>
      </c>
      <c r="I8" s="49">
        <f t="shared" si="4"/>
        <v>49</v>
      </c>
      <c r="J8" s="49">
        <f t="shared" si="5"/>
        <v>49</v>
      </c>
      <c r="K8" s="49">
        <f t="shared" si="6"/>
        <v>53</v>
      </c>
    </row>
    <row r="9" spans="2:11" ht="12.75">
      <c r="B9" s="49">
        <v>53</v>
      </c>
      <c r="C9" s="49">
        <f t="shared" si="0"/>
        <v>50</v>
      </c>
      <c r="D9" s="49">
        <f t="shared" si="1"/>
        <v>52</v>
      </c>
      <c r="E9" s="49">
        <f t="shared" si="2"/>
        <v>52</v>
      </c>
      <c r="F9" s="49">
        <f t="shared" si="3"/>
        <v>56</v>
      </c>
      <c r="G9" s="50" t="s">
        <v>55</v>
      </c>
      <c r="H9" s="49">
        <v>53</v>
      </c>
      <c r="I9" s="49">
        <f t="shared" si="4"/>
        <v>48</v>
      </c>
      <c r="J9" s="49">
        <f t="shared" si="5"/>
        <v>48</v>
      </c>
      <c r="K9" s="49">
        <f t="shared" si="6"/>
        <v>52</v>
      </c>
    </row>
    <row r="10" spans="2:11" ht="12.75">
      <c r="B10" s="49">
        <v>52</v>
      </c>
      <c r="C10" s="49">
        <f t="shared" si="0"/>
        <v>49</v>
      </c>
      <c r="D10" s="49">
        <f t="shared" si="1"/>
        <v>51</v>
      </c>
      <c r="E10" s="49">
        <f t="shared" si="2"/>
        <v>51</v>
      </c>
      <c r="F10" s="49">
        <f t="shared" si="3"/>
        <v>55</v>
      </c>
      <c r="G10" s="50" t="s">
        <v>56</v>
      </c>
      <c r="H10" s="49">
        <v>52</v>
      </c>
      <c r="I10" s="49">
        <f t="shared" si="4"/>
        <v>47</v>
      </c>
      <c r="J10" s="49">
        <f t="shared" si="5"/>
        <v>47</v>
      </c>
      <c r="K10" s="49">
        <f t="shared" si="6"/>
        <v>51</v>
      </c>
    </row>
    <row r="11" spans="2:11" ht="12.75">
      <c r="B11" s="49">
        <v>51</v>
      </c>
      <c r="C11" s="49">
        <f t="shared" si="0"/>
        <v>48</v>
      </c>
      <c r="D11" s="49">
        <f t="shared" si="1"/>
        <v>50</v>
      </c>
      <c r="E11" s="49">
        <f t="shared" si="2"/>
        <v>50</v>
      </c>
      <c r="F11" s="49">
        <f t="shared" si="3"/>
        <v>54</v>
      </c>
      <c r="G11" s="50" t="s">
        <v>53</v>
      </c>
      <c r="H11" s="49">
        <v>51</v>
      </c>
      <c r="I11" s="49">
        <f t="shared" si="4"/>
        <v>46</v>
      </c>
      <c r="J11" s="49">
        <f t="shared" si="5"/>
        <v>46</v>
      </c>
      <c r="K11" s="49">
        <f t="shared" si="6"/>
        <v>50</v>
      </c>
    </row>
    <row r="12" spans="2:11" ht="12.75">
      <c r="B12" s="49">
        <v>50</v>
      </c>
      <c r="C12" s="49">
        <f t="shared" si="0"/>
        <v>47</v>
      </c>
      <c r="D12" s="49">
        <f t="shared" si="1"/>
        <v>49</v>
      </c>
      <c r="E12" s="49">
        <f t="shared" si="2"/>
        <v>49</v>
      </c>
      <c r="F12" s="49">
        <f t="shared" si="3"/>
        <v>53</v>
      </c>
      <c r="H12" s="49">
        <v>50</v>
      </c>
      <c r="I12" s="49">
        <f t="shared" si="4"/>
        <v>45</v>
      </c>
      <c r="J12" s="49">
        <f t="shared" si="5"/>
        <v>45</v>
      </c>
      <c r="K12" s="49">
        <f t="shared" si="6"/>
        <v>49</v>
      </c>
    </row>
    <row r="13" spans="2:11" ht="12.75">
      <c r="B13" s="49">
        <v>49</v>
      </c>
      <c r="C13" s="49">
        <f t="shared" si="0"/>
        <v>46</v>
      </c>
      <c r="D13" s="49">
        <f t="shared" si="1"/>
        <v>48</v>
      </c>
      <c r="E13" s="49">
        <f t="shared" si="2"/>
        <v>48</v>
      </c>
      <c r="F13" s="49">
        <f t="shared" si="3"/>
        <v>52</v>
      </c>
      <c r="H13" s="49">
        <v>49</v>
      </c>
      <c r="I13" s="49">
        <f t="shared" si="4"/>
        <v>44</v>
      </c>
      <c r="J13" s="49">
        <f t="shared" si="5"/>
        <v>44</v>
      </c>
      <c r="K13" s="49">
        <f t="shared" si="6"/>
        <v>48</v>
      </c>
    </row>
    <row r="14" spans="2:11" ht="12.75">
      <c r="B14" s="49">
        <v>48</v>
      </c>
      <c r="C14" s="49">
        <f t="shared" si="0"/>
        <v>45</v>
      </c>
      <c r="D14" s="49">
        <f t="shared" si="1"/>
        <v>47</v>
      </c>
      <c r="E14" s="49">
        <f t="shared" si="2"/>
        <v>47</v>
      </c>
      <c r="F14" s="49">
        <f t="shared" si="3"/>
        <v>51</v>
      </c>
      <c r="H14" s="49">
        <v>48</v>
      </c>
      <c r="I14" s="49">
        <f t="shared" si="4"/>
        <v>43</v>
      </c>
      <c r="J14" s="49">
        <f t="shared" si="5"/>
        <v>43</v>
      </c>
      <c r="K14" s="49">
        <f t="shared" si="6"/>
        <v>47</v>
      </c>
    </row>
    <row r="15" spans="2:11" ht="12.75">
      <c r="B15" s="49">
        <v>47</v>
      </c>
      <c r="C15" s="49">
        <f t="shared" si="0"/>
        <v>44</v>
      </c>
      <c r="D15" s="49">
        <f t="shared" si="1"/>
        <v>46</v>
      </c>
      <c r="E15" s="49">
        <f t="shared" si="2"/>
        <v>46</v>
      </c>
      <c r="F15" s="49">
        <f t="shared" si="3"/>
        <v>50</v>
      </c>
      <c r="H15" s="49">
        <v>47</v>
      </c>
      <c r="I15" s="49">
        <f t="shared" si="4"/>
        <v>42</v>
      </c>
      <c r="J15" s="49">
        <f t="shared" si="5"/>
        <v>42</v>
      </c>
      <c r="K15" s="49">
        <f t="shared" si="6"/>
        <v>46</v>
      </c>
    </row>
    <row r="16" spans="2:11" ht="12.75">
      <c r="B16" s="49">
        <v>46</v>
      </c>
      <c r="C16" s="49">
        <f t="shared" si="0"/>
        <v>43</v>
      </c>
      <c r="D16" s="49">
        <f t="shared" si="1"/>
        <v>45</v>
      </c>
      <c r="E16" s="49">
        <f t="shared" si="2"/>
        <v>45</v>
      </c>
      <c r="F16" s="49">
        <f t="shared" si="3"/>
        <v>49</v>
      </c>
      <c r="H16" s="49">
        <v>46</v>
      </c>
      <c r="I16" s="49">
        <f t="shared" si="4"/>
        <v>41</v>
      </c>
      <c r="J16" s="49">
        <f t="shared" si="5"/>
        <v>41</v>
      </c>
      <c r="K16" s="49">
        <f t="shared" si="6"/>
        <v>45</v>
      </c>
    </row>
    <row r="17" spans="2:11" ht="12.75">
      <c r="B17" s="49">
        <v>45</v>
      </c>
      <c r="C17" s="49">
        <f t="shared" si="0"/>
        <v>42</v>
      </c>
      <c r="D17" s="49">
        <f t="shared" si="1"/>
        <v>44</v>
      </c>
      <c r="E17" s="49">
        <f t="shared" si="2"/>
        <v>44</v>
      </c>
      <c r="F17" s="49">
        <f t="shared" si="3"/>
        <v>48</v>
      </c>
      <c r="H17" s="49">
        <v>45</v>
      </c>
      <c r="I17" s="49">
        <f t="shared" si="4"/>
        <v>40</v>
      </c>
      <c r="J17" s="49">
        <f t="shared" si="5"/>
        <v>40</v>
      </c>
      <c r="K17" s="49">
        <f t="shared" si="6"/>
        <v>44</v>
      </c>
    </row>
    <row r="18" spans="2:11" ht="12.75">
      <c r="B18" s="49">
        <v>44</v>
      </c>
      <c r="C18" s="49">
        <f t="shared" si="0"/>
        <v>41</v>
      </c>
      <c r="D18" s="49">
        <f t="shared" si="1"/>
        <v>43</v>
      </c>
      <c r="E18" s="49">
        <f t="shared" si="2"/>
        <v>43</v>
      </c>
      <c r="F18" s="49">
        <f t="shared" si="3"/>
        <v>47</v>
      </c>
      <c r="H18" s="49">
        <v>44</v>
      </c>
      <c r="I18" s="49">
        <f t="shared" si="4"/>
        <v>39</v>
      </c>
      <c r="J18" s="49">
        <f t="shared" si="5"/>
        <v>39</v>
      </c>
      <c r="K18" s="49">
        <f t="shared" si="6"/>
        <v>43</v>
      </c>
    </row>
    <row r="19" spans="2:11" ht="12.75">
      <c r="B19" s="49">
        <v>43</v>
      </c>
      <c r="C19" s="49">
        <f t="shared" si="0"/>
        <v>40</v>
      </c>
      <c r="D19" s="49">
        <f t="shared" si="1"/>
        <v>42</v>
      </c>
      <c r="E19" s="49">
        <f t="shared" si="2"/>
        <v>42</v>
      </c>
      <c r="F19" s="49">
        <f t="shared" si="3"/>
        <v>46</v>
      </c>
      <c r="H19" s="49">
        <v>43</v>
      </c>
      <c r="I19" s="49">
        <f t="shared" si="4"/>
        <v>38</v>
      </c>
      <c r="J19" s="49">
        <f t="shared" si="5"/>
        <v>38</v>
      </c>
      <c r="K19" s="49">
        <f t="shared" si="6"/>
        <v>42</v>
      </c>
    </row>
    <row r="20" spans="2:11" ht="12.75">
      <c r="B20" s="49">
        <v>42</v>
      </c>
      <c r="C20" s="49">
        <f t="shared" si="0"/>
        <v>39</v>
      </c>
      <c r="D20" s="49">
        <f t="shared" si="1"/>
        <v>41</v>
      </c>
      <c r="E20" s="49">
        <f t="shared" si="2"/>
        <v>41</v>
      </c>
      <c r="F20" s="49">
        <f t="shared" si="3"/>
        <v>45</v>
      </c>
      <c r="H20" s="49">
        <v>42</v>
      </c>
      <c r="I20" s="49">
        <f t="shared" si="4"/>
        <v>37</v>
      </c>
      <c r="J20" s="49">
        <f t="shared" si="5"/>
        <v>37</v>
      </c>
      <c r="K20" s="49">
        <f t="shared" si="6"/>
        <v>41</v>
      </c>
    </row>
    <row r="21" spans="2:11" ht="12.75">
      <c r="B21" s="49">
        <v>41</v>
      </c>
      <c r="C21" s="49">
        <f t="shared" si="0"/>
        <v>38</v>
      </c>
      <c r="D21" s="49">
        <f t="shared" si="1"/>
        <v>40</v>
      </c>
      <c r="E21" s="49">
        <f t="shared" si="2"/>
        <v>40</v>
      </c>
      <c r="F21" s="49">
        <f t="shared" si="3"/>
        <v>44</v>
      </c>
      <c r="H21" s="49">
        <v>41</v>
      </c>
      <c r="I21" s="49">
        <f t="shared" si="4"/>
        <v>36</v>
      </c>
      <c r="J21" s="49">
        <f t="shared" si="5"/>
        <v>36</v>
      </c>
      <c r="K21" s="49">
        <f t="shared" si="6"/>
        <v>40</v>
      </c>
    </row>
    <row r="22" spans="2:11" ht="12.75">
      <c r="B22" s="49">
        <v>40</v>
      </c>
      <c r="C22" s="49">
        <f t="shared" si="0"/>
        <v>37</v>
      </c>
      <c r="D22" s="49">
        <f t="shared" si="1"/>
        <v>39</v>
      </c>
      <c r="E22" s="49">
        <f t="shared" si="2"/>
        <v>39</v>
      </c>
      <c r="F22" s="49">
        <f t="shared" si="3"/>
        <v>43</v>
      </c>
      <c r="H22" s="49">
        <v>40</v>
      </c>
      <c r="I22" s="49">
        <f t="shared" si="4"/>
        <v>35</v>
      </c>
      <c r="J22" s="49">
        <f t="shared" si="5"/>
        <v>35</v>
      </c>
      <c r="K22" s="49">
        <f t="shared" si="6"/>
        <v>39</v>
      </c>
    </row>
    <row r="23" spans="2:11" ht="12.75">
      <c r="B23" s="49">
        <v>39</v>
      </c>
      <c r="C23" s="49">
        <f t="shared" si="0"/>
        <v>36</v>
      </c>
      <c r="D23" s="49">
        <f t="shared" si="1"/>
        <v>38</v>
      </c>
      <c r="E23" s="49">
        <f t="shared" si="2"/>
        <v>38</v>
      </c>
      <c r="F23" s="49">
        <f t="shared" si="3"/>
        <v>42</v>
      </c>
      <c r="H23" s="49">
        <v>39</v>
      </c>
      <c r="I23" s="49">
        <f t="shared" si="4"/>
        <v>34</v>
      </c>
      <c r="J23" s="49">
        <f t="shared" si="5"/>
        <v>34</v>
      </c>
      <c r="K23" s="49">
        <f t="shared" si="6"/>
        <v>38</v>
      </c>
    </row>
    <row r="24" spans="2:11" ht="12.75">
      <c r="B24" s="49">
        <v>38</v>
      </c>
      <c r="C24" s="49">
        <f t="shared" si="0"/>
        <v>35</v>
      </c>
      <c r="D24" s="49">
        <f t="shared" si="1"/>
        <v>37</v>
      </c>
      <c r="E24" s="49">
        <f t="shared" si="2"/>
        <v>37</v>
      </c>
      <c r="F24" s="49">
        <f t="shared" si="3"/>
        <v>41</v>
      </c>
      <c r="H24" s="49">
        <v>38</v>
      </c>
      <c r="I24" s="49">
        <f t="shared" si="4"/>
        <v>33</v>
      </c>
      <c r="J24" s="49">
        <f t="shared" si="5"/>
        <v>33</v>
      </c>
      <c r="K24" s="49">
        <f t="shared" si="6"/>
        <v>37</v>
      </c>
    </row>
    <row r="25" spans="2:11" ht="12.75">
      <c r="B25" s="49">
        <v>37</v>
      </c>
      <c r="C25" s="49">
        <f t="shared" si="0"/>
        <v>34</v>
      </c>
      <c r="D25" s="49">
        <f t="shared" si="1"/>
        <v>36</v>
      </c>
      <c r="E25" s="49">
        <f t="shared" si="2"/>
        <v>36</v>
      </c>
      <c r="F25" s="49">
        <f t="shared" si="3"/>
        <v>40</v>
      </c>
      <c r="H25" s="49">
        <v>37</v>
      </c>
      <c r="I25" s="49">
        <f t="shared" si="4"/>
        <v>32</v>
      </c>
      <c r="J25" s="49">
        <f t="shared" si="5"/>
        <v>32</v>
      </c>
      <c r="K25" s="49">
        <f t="shared" si="6"/>
        <v>36</v>
      </c>
    </row>
    <row r="26" spans="2:11" ht="12.75">
      <c r="B26" s="49">
        <v>36</v>
      </c>
      <c r="C26" s="49">
        <f t="shared" si="0"/>
        <v>33</v>
      </c>
      <c r="D26" s="49">
        <f t="shared" si="1"/>
        <v>35</v>
      </c>
      <c r="E26" s="49">
        <f t="shared" si="2"/>
        <v>35</v>
      </c>
      <c r="F26" s="49">
        <f t="shared" si="3"/>
        <v>39</v>
      </c>
      <c r="H26" s="49">
        <v>36</v>
      </c>
      <c r="I26" s="49">
        <f t="shared" si="4"/>
        <v>31</v>
      </c>
      <c r="J26" s="49">
        <f t="shared" si="5"/>
        <v>31</v>
      </c>
      <c r="K26" s="49">
        <f t="shared" si="6"/>
        <v>35</v>
      </c>
    </row>
    <row r="27" spans="2:11" ht="12.75">
      <c r="B27" s="49">
        <v>35</v>
      </c>
      <c r="C27" s="49">
        <f t="shared" si="0"/>
        <v>32</v>
      </c>
      <c r="D27" s="49">
        <f t="shared" si="1"/>
        <v>34</v>
      </c>
      <c r="E27" s="49">
        <f t="shared" si="2"/>
        <v>34</v>
      </c>
      <c r="F27" s="49">
        <f t="shared" si="3"/>
        <v>38</v>
      </c>
      <c r="H27" s="49">
        <v>35</v>
      </c>
      <c r="I27" s="49">
        <f t="shared" si="4"/>
        <v>30</v>
      </c>
      <c r="J27" s="49">
        <f t="shared" si="5"/>
        <v>30</v>
      </c>
      <c r="K27" s="49">
        <f t="shared" si="6"/>
        <v>34</v>
      </c>
    </row>
    <row r="28" spans="2:11" ht="12.75">
      <c r="B28" s="49">
        <v>34</v>
      </c>
      <c r="C28" s="49">
        <f t="shared" si="0"/>
        <v>31</v>
      </c>
      <c r="D28" s="49">
        <f t="shared" si="1"/>
        <v>33</v>
      </c>
      <c r="E28" s="49">
        <f t="shared" si="2"/>
        <v>33</v>
      </c>
      <c r="F28" s="49">
        <f t="shared" si="3"/>
        <v>37</v>
      </c>
      <c r="H28" s="49">
        <v>34</v>
      </c>
      <c r="I28" s="49">
        <f t="shared" si="4"/>
        <v>29</v>
      </c>
      <c r="J28" s="49">
        <f t="shared" si="5"/>
        <v>29</v>
      </c>
      <c r="K28" s="49">
        <f t="shared" si="6"/>
        <v>33</v>
      </c>
    </row>
    <row r="29" spans="2:11" ht="12.75">
      <c r="B29" s="49">
        <v>33</v>
      </c>
      <c r="C29" s="49">
        <f t="shared" si="0"/>
        <v>30</v>
      </c>
      <c r="D29" s="49">
        <f t="shared" si="1"/>
        <v>32</v>
      </c>
      <c r="E29" s="49">
        <f t="shared" si="2"/>
        <v>32</v>
      </c>
      <c r="F29" s="49">
        <f t="shared" si="3"/>
        <v>36</v>
      </c>
      <c r="H29" s="49">
        <v>33</v>
      </c>
      <c r="I29" s="49">
        <f t="shared" si="4"/>
        <v>28</v>
      </c>
      <c r="J29" s="49">
        <f t="shared" si="5"/>
        <v>28</v>
      </c>
      <c r="K29" s="49">
        <f t="shared" si="6"/>
        <v>32</v>
      </c>
    </row>
    <row r="30" spans="2:11" ht="12.75">
      <c r="B30" s="49">
        <v>32</v>
      </c>
      <c r="C30" s="49">
        <f t="shared" si="0"/>
        <v>29</v>
      </c>
      <c r="D30" s="49">
        <f t="shared" si="1"/>
        <v>31</v>
      </c>
      <c r="E30" s="49">
        <f t="shared" si="2"/>
        <v>31</v>
      </c>
      <c r="F30" s="49">
        <f t="shared" si="3"/>
        <v>35</v>
      </c>
      <c r="H30" s="49">
        <v>32</v>
      </c>
      <c r="I30" s="49">
        <f t="shared" si="4"/>
        <v>27</v>
      </c>
      <c r="J30" s="49">
        <f t="shared" si="5"/>
        <v>27</v>
      </c>
      <c r="K30" s="49">
        <f t="shared" si="6"/>
        <v>31</v>
      </c>
    </row>
    <row r="31" spans="2:11" ht="12.75">
      <c r="B31" s="49">
        <v>31</v>
      </c>
      <c r="C31" s="49">
        <f t="shared" si="0"/>
        <v>28</v>
      </c>
      <c r="D31" s="49">
        <f t="shared" si="1"/>
        <v>30</v>
      </c>
      <c r="E31" s="49">
        <f t="shared" si="2"/>
        <v>30</v>
      </c>
      <c r="F31" s="49">
        <f t="shared" si="3"/>
        <v>34</v>
      </c>
      <c r="H31" s="49">
        <v>31</v>
      </c>
      <c r="I31" s="49">
        <f t="shared" si="4"/>
        <v>26</v>
      </c>
      <c r="J31" s="49">
        <f t="shared" si="5"/>
        <v>26</v>
      </c>
      <c r="K31" s="49">
        <f t="shared" si="6"/>
        <v>30</v>
      </c>
    </row>
    <row r="32" spans="2:11" ht="12.75">
      <c r="B32" s="49">
        <v>30</v>
      </c>
      <c r="C32" s="49">
        <f t="shared" si="0"/>
        <v>27</v>
      </c>
      <c r="D32" s="49">
        <f t="shared" si="1"/>
        <v>29</v>
      </c>
      <c r="E32" s="49">
        <f t="shared" si="2"/>
        <v>29</v>
      </c>
      <c r="F32" s="49">
        <f t="shared" si="3"/>
        <v>33</v>
      </c>
      <c r="H32" s="49">
        <v>30</v>
      </c>
      <c r="I32" s="49">
        <f t="shared" si="4"/>
        <v>25</v>
      </c>
      <c r="J32" s="49">
        <f t="shared" si="5"/>
        <v>25</v>
      </c>
      <c r="K32" s="49">
        <f t="shared" si="6"/>
        <v>29</v>
      </c>
    </row>
    <row r="33" spans="2:11" ht="12.75">
      <c r="B33" s="49">
        <v>29</v>
      </c>
      <c r="C33" s="49">
        <f t="shared" si="0"/>
        <v>26</v>
      </c>
      <c r="D33" s="49">
        <f t="shared" si="1"/>
        <v>28</v>
      </c>
      <c r="E33" s="49">
        <f t="shared" si="2"/>
        <v>28</v>
      </c>
      <c r="F33" s="49">
        <f t="shared" si="3"/>
        <v>32</v>
      </c>
      <c r="H33" s="49">
        <v>29</v>
      </c>
      <c r="I33" s="49">
        <f t="shared" si="4"/>
        <v>24</v>
      </c>
      <c r="J33" s="49">
        <f t="shared" si="5"/>
        <v>24</v>
      </c>
      <c r="K33" s="49">
        <f t="shared" si="6"/>
        <v>28</v>
      </c>
    </row>
    <row r="34" spans="2:11" ht="12.75">
      <c r="B34" s="49">
        <v>28</v>
      </c>
      <c r="C34" s="49">
        <f aca="true" t="shared" si="7" ref="C34:C59">B34-3</f>
        <v>25</v>
      </c>
      <c r="D34" s="49">
        <f aca="true" t="shared" si="8" ref="D34:D61">B34-1</f>
        <v>27</v>
      </c>
      <c r="E34" s="49">
        <f aca="true" t="shared" si="9" ref="E34:E61">B34-1</f>
        <v>27</v>
      </c>
      <c r="F34" s="49">
        <f aca="true" t="shared" si="10" ref="F34:F62">B34+3</f>
        <v>31</v>
      </c>
      <c r="H34" s="49">
        <v>28</v>
      </c>
      <c r="I34" s="49">
        <f aca="true" t="shared" si="11" ref="I34:I57">H34-5</f>
        <v>23</v>
      </c>
      <c r="J34" s="49">
        <f aca="true" t="shared" si="12" ref="J34:J57">H34-5</f>
        <v>23</v>
      </c>
      <c r="K34" s="49">
        <f aca="true" t="shared" si="13" ref="K34:K61">H34-1</f>
        <v>27</v>
      </c>
    </row>
    <row r="35" spans="2:11" ht="12.75">
      <c r="B35" s="49">
        <v>27</v>
      </c>
      <c r="C35" s="49">
        <f t="shared" si="7"/>
        <v>24</v>
      </c>
      <c r="D35" s="49">
        <f t="shared" si="8"/>
        <v>26</v>
      </c>
      <c r="E35" s="49">
        <f t="shared" si="9"/>
        <v>26</v>
      </c>
      <c r="F35" s="49">
        <f t="shared" si="10"/>
        <v>30</v>
      </c>
      <c r="H35" s="49">
        <v>27</v>
      </c>
      <c r="I35" s="49">
        <f t="shared" si="11"/>
        <v>22</v>
      </c>
      <c r="J35" s="49">
        <f t="shared" si="12"/>
        <v>22</v>
      </c>
      <c r="K35" s="49">
        <f t="shared" si="13"/>
        <v>26</v>
      </c>
    </row>
    <row r="36" spans="2:11" ht="12.75">
      <c r="B36" s="49">
        <v>26</v>
      </c>
      <c r="C36" s="49">
        <f t="shared" si="7"/>
        <v>23</v>
      </c>
      <c r="D36" s="49">
        <f t="shared" si="8"/>
        <v>25</v>
      </c>
      <c r="E36" s="49">
        <f t="shared" si="9"/>
        <v>25</v>
      </c>
      <c r="F36" s="49">
        <f t="shared" si="10"/>
        <v>29</v>
      </c>
      <c r="H36" s="49">
        <v>26</v>
      </c>
      <c r="I36" s="49">
        <f t="shared" si="11"/>
        <v>21</v>
      </c>
      <c r="J36" s="49">
        <f t="shared" si="12"/>
        <v>21</v>
      </c>
      <c r="K36" s="49">
        <f t="shared" si="13"/>
        <v>25</v>
      </c>
    </row>
    <row r="37" spans="2:11" ht="12.75">
      <c r="B37" s="49">
        <v>25</v>
      </c>
      <c r="C37" s="49">
        <f t="shared" si="7"/>
        <v>22</v>
      </c>
      <c r="D37" s="49">
        <f t="shared" si="8"/>
        <v>24</v>
      </c>
      <c r="E37" s="49">
        <f t="shared" si="9"/>
        <v>24</v>
      </c>
      <c r="F37" s="49">
        <f t="shared" si="10"/>
        <v>28</v>
      </c>
      <c r="H37" s="49">
        <v>25</v>
      </c>
      <c r="I37" s="49">
        <f t="shared" si="11"/>
        <v>20</v>
      </c>
      <c r="J37" s="49">
        <f t="shared" si="12"/>
        <v>20</v>
      </c>
      <c r="K37" s="49">
        <f t="shared" si="13"/>
        <v>24</v>
      </c>
    </row>
    <row r="38" spans="2:11" ht="12.75">
      <c r="B38" s="49">
        <v>24</v>
      </c>
      <c r="C38" s="49">
        <f t="shared" si="7"/>
        <v>21</v>
      </c>
      <c r="D38" s="49">
        <f t="shared" si="8"/>
        <v>23</v>
      </c>
      <c r="E38" s="49">
        <f t="shared" si="9"/>
        <v>23</v>
      </c>
      <c r="F38" s="49">
        <f t="shared" si="10"/>
        <v>27</v>
      </c>
      <c r="H38" s="49">
        <v>24</v>
      </c>
      <c r="I38" s="49">
        <f t="shared" si="11"/>
        <v>19</v>
      </c>
      <c r="J38" s="49">
        <f t="shared" si="12"/>
        <v>19</v>
      </c>
      <c r="K38" s="49">
        <f t="shared" si="13"/>
        <v>23</v>
      </c>
    </row>
    <row r="39" spans="2:11" ht="12.75">
      <c r="B39" s="49">
        <v>23</v>
      </c>
      <c r="C39" s="49">
        <f t="shared" si="7"/>
        <v>20</v>
      </c>
      <c r="D39" s="49">
        <f t="shared" si="8"/>
        <v>22</v>
      </c>
      <c r="E39" s="49">
        <f t="shared" si="9"/>
        <v>22</v>
      </c>
      <c r="F39" s="49">
        <f t="shared" si="10"/>
        <v>26</v>
      </c>
      <c r="H39" s="49">
        <v>23</v>
      </c>
      <c r="I39" s="49">
        <f t="shared" si="11"/>
        <v>18</v>
      </c>
      <c r="J39" s="49">
        <f t="shared" si="12"/>
        <v>18</v>
      </c>
      <c r="K39" s="49">
        <f t="shared" si="13"/>
        <v>22</v>
      </c>
    </row>
    <row r="40" spans="2:11" ht="12.75">
      <c r="B40" s="49">
        <v>22</v>
      </c>
      <c r="C40" s="49">
        <f t="shared" si="7"/>
        <v>19</v>
      </c>
      <c r="D40" s="49">
        <f t="shared" si="8"/>
        <v>21</v>
      </c>
      <c r="E40" s="49">
        <f t="shared" si="9"/>
        <v>21</v>
      </c>
      <c r="F40" s="49">
        <f t="shared" si="10"/>
        <v>25</v>
      </c>
      <c r="H40" s="49">
        <v>22</v>
      </c>
      <c r="I40" s="49">
        <f t="shared" si="11"/>
        <v>17</v>
      </c>
      <c r="J40" s="49">
        <f t="shared" si="12"/>
        <v>17</v>
      </c>
      <c r="K40" s="49">
        <f t="shared" si="13"/>
        <v>21</v>
      </c>
    </row>
    <row r="41" spans="2:11" ht="12.75">
      <c r="B41" s="49">
        <v>21</v>
      </c>
      <c r="C41" s="49">
        <f t="shared" si="7"/>
        <v>18</v>
      </c>
      <c r="D41" s="49">
        <f t="shared" si="8"/>
        <v>20</v>
      </c>
      <c r="E41" s="49">
        <f t="shared" si="9"/>
        <v>20</v>
      </c>
      <c r="F41" s="49">
        <f t="shared" si="10"/>
        <v>24</v>
      </c>
      <c r="H41" s="49">
        <v>21</v>
      </c>
      <c r="I41" s="49">
        <f t="shared" si="11"/>
        <v>16</v>
      </c>
      <c r="J41" s="49">
        <f t="shared" si="12"/>
        <v>16</v>
      </c>
      <c r="K41" s="49">
        <f t="shared" si="13"/>
        <v>20</v>
      </c>
    </row>
    <row r="42" spans="2:11" ht="12.75">
      <c r="B42" s="49">
        <v>20</v>
      </c>
      <c r="C42" s="49">
        <f t="shared" si="7"/>
        <v>17</v>
      </c>
      <c r="D42" s="49">
        <f t="shared" si="8"/>
        <v>19</v>
      </c>
      <c r="E42" s="49">
        <f t="shared" si="9"/>
        <v>19</v>
      </c>
      <c r="F42" s="49">
        <f t="shared" si="10"/>
        <v>23</v>
      </c>
      <c r="H42" s="49">
        <v>20</v>
      </c>
      <c r="I42" s="49">
        <f t="shared" si="11"/>
        <v>15</v>
      </c>
      <c r="J42" s="49">
        <f t="shared" si="12"/>
        <v>15</v>
      </c>
      <c r="K42" s="49">
        <f t="shared" si="13"/>
        <v>19</v>
      </c>
    </row>
    <row r="43" spans="2:11" ht="12.75">
      <c r="B43" s="49">
        <v>19</v>
      </c>
      <c r="C43" s="49">
        <f t="shared" si="7"/>
        <v>16</v>
      </c>
      <c r="D43" s="49">
        <f t="shared" si="8"/>
        <v>18</v>
      </c>
      <c r="E43" s="49">
        <f t="shared" si="9"/>
        <v>18</v>
      </c>
      <c r="F43" s="49">
        <f t="shared" si="10"/>
        <v>22</v>
      </c>
      <c r="H43" s="49">
        <v>19</v>
      </c>
      <c r="I43" s="49">
        <f t="shared" si="11"/>
        <v>14</v>
      </c>
      <c r="J43" s="49">
        <f t="shared" si="12"/>
        <v>14</v>
      </c>
      <c r="K43" s="49">
        <f t="shared" si="13"/>
        <v>18</v>
      </c>
    </row>
    <row r="44" spans="2:11" ht="12.75">
      <c r="B44" s="49">
        <v>18</v>
      </c>
      <c r="C44" s="49">
        <f t="shared" si="7"/>
        <v>15</v>
      </c>
      <c r="D44" s="49">
        <f t="shared" si="8"/>
        <v>17</v>
      </c>
      <c r="E44" s="49">
        <f t="shared" si="9"/>
        <v>17</v>
      </c>
      <c r="F44" s="49">
        <f t="shared" si="10"/>
        <v>21</v>
      </c>
      <c r="H44" s="49">
        <v>18</v>
      </c>
      <c r="I44" s="49">
        <f t="shared" si="11"/>
        <v>13</v>
      </c>
      <c r="J44" s="49">
        <f t="shared" si="12"/>
        <v>13</v>
      </c>
      <c r="K44" s="49">
        <f t="shared" si="13"/>
        <v>17</v>
      </c>
    </row>
    <row r="45" spans="2:11" ht="12.75">
      <c r="B45" s="49">
        <v>17</v>
      </c>
      <c r="C45" s="49">
        <f t="shared" si="7"/>
        <v>14</v>
      </c>
      <c r="D45" s="49">
        <f t="shared" si="8"/>
        <v>16</v>
      </c>
      <c r="E45" s="49">
        <f t="shared" si="9"/>
        <v>16</v>
      </c>
      <c r="F45" s="49">
        <f t="shared" si="10"/>
        <v>20</v>
      </c>
      <c r="H45" s="49">
        <v>17</v>
      </c>
      <c r="I45" s="49">
        <f t="shared" si="11"/>
        <v>12</v>
      </c>
      <c r="J45" s="49">
        <f t="shared" si="12"/>
        <v>12</v>
      </c>
      <c r="K45" s="49">
        <f t="shared" si="13"/>
        <v>16</v>
      </c>
    </row>
    <row r="46" spans="2:11" ht="12.75">
      <c r="B46" s="49">
        <v>16</v>
      </c>
      <c r="C46" s="49">
        <f t="shared" si="7"/>
        <v>13</v>
      </c>
      <c r="D46" s="49">
        <f t="shared" si="8"/>
        <v>15</v>
      </c>
      <c r="E46" s="49">
        <f t="shared" si="9"/>
        <v>15</v>
      </c>
      <c r="F46" s="49">
        <f t="shared" si="10"/>
        <v>19</v>
      </c>
      <c r="H46" s="49">
        <v>16</v>
      </c>
      <c r="I46" s="49">
        <f t="shared" si="11"/>
        <v>11</v>
      </c>
      <c r="J46" s="49">
        <f t="shared" si="12"/>
        <v>11</v>
      </c>
      <c r="K46" s="49">
        <f t="shared" si="13"/>
        <v>15</v>
      </c>
    </row>
    <row r="47" spans="2:11" ht="12.75">
      <c r="B47" s="49">
        <v>15</v>
      </c>
      <c r="C47" s="49">
        <f t="shared" si="7"/>
        <v>12</v>
      </c>
      <c r="D47" s="49">
        <f t="shared" si="8"/>
        <v>14</v>
      </c>
      <c r="E47" s="49">
        <f t="shared" si="9"/>
        <v>14</v>
      </c>
      <c r="F47" s="49">
        <f t="shared" si="10"/>
        <v>18</v>
      </c>
      <c r="H47" s="49">
        <v>15</v>
      </c>
      <c r="I47" s="49">
        <f t="shared" si="11"/>
        <v>10</v>
      </c>
      <c r="J47" s="49">
        <f t="shared" si="12"/>
        <v>10</v>
      </c>
      <c r="K47" s="49">
        <f t="shared" si="13"/>
        <v>14</v>
      </c>
    </row>
    <row r="48" spans="2:11" ht="12.75">
      <c r="B48" s="49">
        <v>14</v>
      </c>
      <c r="C48" s="49">
        <f t="shared" si="7"/>
        <v>11</v>
      </c>
      <c r="D48" s="49">
        <f t="shared" si="8"/>
        <v>13</v>
      </c>
      <c r="E48" s="49">
        <f t="shared" si="9"/>
        <v>13</v>
      </c>
      <c r="F48" s="49">
        <f t="shared" si="10"/>
        <v>17</v>
      </c>
      <c r="H48" s="49">
        <v>14</v>
      </c>
      <c r="I48" s="49">
        <f t="shared" si="11"/>
        <v>9</v>
      </c>
      <c r="J48" s="49">
        <f t="shared" si="12"/>
        <v>9</v>
      </c>
      <c r="K48" s="49">
        <f t="shared" si="13"/>
        <v>13</v>
      </c>
    </row>
    <row r="49" spans="2:11" ht="12.75">
      <c r="B49" s="49">
        <v>13</v>
      </c>
      <c r="C49" s="49">
        <f t="shared" si="7"/>
        <v>10</v>
      </c>
      <c r="D49" s="49">
        <f t="shared" si="8"/>
        <v>12</v>
      </c>
      <c r="E49" s="49">
        <f t="shared" si="9"/>
        <v>12</v>
      </c>
      <c r="F49" s="49">
        <f t="shared" si="10"/>
        <v>16</v>
      </c>
      <c r="H49" s="49">
        <v>13</v>
      </c>
      <c r="I49" s="49">
        <f t="shared" si="11"/>
        <v>8</v>
      </c>
      <c r="J49" s="49">
        <f t="shared" si="12"/>
        <v>8</v>
      </c>
      <c r="K49" s="49">
        <f t="shared" si="13"/>
        <v>12</v>
      </c>
    </row>
    <row r="50" spans="2:11" ht="12.75">
      <c r="B50" s="49">
        <v>12</v>
      </c>
      <c r="C50" s="49">
        <f t="shared" si="7"/>
        <v>9</v>
      </c>
      <c r="D50" s="49">
        <f t="shared" si="8"/>
        <v>11</v>
      </c>
      <c r="E50" s="49">
        <f t="shared" si="9"/>
        <v>11</v>
      </c>
      <c r="F50" s="49">
        <f t="shared" si="10"/>
        <v>15</v>
      </c>
      <c r="H50" s="49">
        <v>12</v>
      </c>
      <c r="I50" s="49">
        <f t="shared" si="11"/>
        <v>7</v>
      </c>
      <c r="J50" s="49">
        <f t="shared" si="12"/>
        <v>7</v>
      </c>
      <c r="K50" s="49">
        <f t="shared" si="13"/>
        <v>11</v>
      </c>
    </row>
    <row r="51" spans="2:11" ht="12.75">
      <c r="B51" s="49">
        <v>11</v>
      </c>
      <c r="C51" s="49">
        <f t="shared" si="7"/>
        <v>8</v>
      </c>
      <c r="D51" s="49">
        <f t="shared" si="8"/>
        <v>10</v>
      </c>
      <c r="E51" s="49">
        <f t="shared" si="9"/>
        <v>10</v>
      </c>
      <c r="F51" s="49">
        <f t="shared" si="10"/>
        <v>14</v>
      </c>
      <c r="H51" s="49">
        <v>11</v>
      </c>
      <c r="I51" s="49">
        <f t="shared" si="11"/>
        <v>6</v>
      </c>
      <c r="J51" s="49">
        <f t="shared" si="12"/>
        <v>6</v>
      </c>
      <c r="K51" s="49">
        <f t="shared" si="13"/>
        <v>10</v>
      </c>
    </row>
    <row r="52" spans="2:11" ht="12.75">
      <c r="B52" s="49">
        <v>10</v>
      </c>
      <c r="C52" s="49">
        <f t="shared" si="7"/>
        <v>7</v>
      </c>
      <c r="D52" s="49">
        <f t="shared" si="8"/>
        <v>9</v>
      </c>
      <c r="E52" s="49">
        <f t="shared" si="9"/>
        <v>9</v>
      </c>
      <c r="F52" s="49">
        <f t="shared" si="10"/>
        <v>13</v>
      </c>
      <c r="H52" s="49">
        <v>10</v>
      </c>
      <c r="I52" s="49">
        <f t="shared" si="11"/>
        <v>5</v>
      </c>
      <c r="J52" s="49">
        <f t="shared" si="12"/>
        <v>5</v>
      </c>
      <c r="K52" s="49">
        <f t="shared" si="13"/>
        <v>9</v>
      </c>
    </row>
    <row r="53" spans="2:11" ht="12.75">
      <c r="B53" s="49">
        <v>9</v>
      </c>
      <c r="C53" s="49">
        <f t="shared" si="7"/>
        <v>6</v>
      </c>
      <c r="D53" s="49">
        <f t="shared" si="8"/>
        <v>8</v>
      </c>
      <c r="E53" s="49">
        <f t="shared" si="9"/>
        <v>8</v>
      </c>
      <c r="F53" s="49">
        <f t="shared" si="10"/>
        <v>12</v>
      </c>
      <c r="H53" s="49">
        <v>9</v>
      </c>
      <c r="I53" s="49">
        <f t="shared" si="11"/>
        <v>4</v>
      </c>
      <c r="J53" s="49">
        <f t="shared" si="12"/>
        <v>4</v>
      </c>
      <c r="K53" s="49">
        <f t="shared" si="13"/>
        <v>8</v>
      </c>
    </row>
    <row r="54" spans="2:11" ht="12.75">
      <c r="B54" s="49">
        <v>8</v>
      </c>
      <c r="C54" s="49">
        <f t="shared" si="7"/>
        <v>5</v>
      </c>
      <c r="D54" s="49">
        <f t="shared" si="8"/>
        <v>7</v>
      </c>
      <c r="E54" s="49">
        <f t="shared" si="9"/>
        <v>7</v>
      </c>
      <c r="F54" s="49">
        <f t="shared" si="10"/>
        <v>11</v>
      </c>
      <c r="H54" s="49">
        <v>8</v>
      </c>
      <c r="I54" s="49">
        <f t="shared" si="11"/>
        <v>3</v>
      </c>
      <c r="J54" s="49">
        <f t="shared" si="12"/>
        <v>3</v>
      </c>
      <c r="K54" s="49">
        <f t="shared" si="13"/>
        <v>7</v>
      </c>
    </row>
    <row r="55" spans="2:11" ht="12.75">
      <c r="B55" s="49">
        <v>7</v>
      </c>
      <c r="C55" s="49">
        <f t="shared" si="7"/>
        <v>4</v>
      </c>
      <c r="D55" s="49">
        <f t="shared" si="8"/>
        <v>6</v>
      </c>
      <c r="E55" s="49">
        <f t="shared" si="9"/>
        <v>6</v>
      </c>
      <c r="F55" s="49">
        <f t="shared" si="10"/>
        <v>10</v>
      </c>
      <c r="H55" s="49">
        <v>7</v>
      </c>
      <c r="I55" s="49">
        <f t="shared" si="11"/>
        <v>2</v>
      </c>
      <c r="J55" s="49">
        <f t="shared" si="12"/>
        <v>2</v>
      </c>
      <c r="K55" s="49">
        <f t="shared" si="13"/>
        <v>6</v>
      </c>
    </row>
    <row r="56" spans="2:11" ht="12.75">
      <c r="B56" s="49">
        <v>6</v>
      </c>
      <c r="C56" s="49">
        <f t="shared" si="7"/>
        <v>3</v>
      </c>
      <c r="D56" s="49">
        <f t="shared" si="8"/>
        <v>5</v>
      </c>
      <c r="E56" s="49">
        <f t="shared" si="9"/>
        <v>5</v>
      </c>
      <c r="F56" s="49">
        <f t="shared" si="10"/>
        <v>9</v>
      </c>
      <c r="H56" s="49">
        <v>6</v>
      </c>
      <c r="I56" s="49">
        <f t="shared" si="11"/>
        <v>1</v>
      </c>
      <c r="J56" s="49">
        <f t="shared" si="12"/>
        <v>1</v>
      </c>
      <c r="K56" s="49">
        <f t="shared" si="13"/>
        <v>5</v>
      </c>
    </row>
    <row r="57" spans="2:11" ht="12.75">
      <c r="B57" s="49">
        <v>5</v>
      </c>
      <c r="C57" s="49">
        <f t="shared" si="7"/>
        <v>2</v>
      </c>
      <c r="D57" s="49">
        <f t="shared" si="8"/>
        <v>4</v>
      </c>
      <c r="E57" s="49">
        <f t="shared" si="9"/>
        <v>4</v>
      </c>
      <c r="F57" s="49">
        <f t="shared" si="10"/>
        <v>8</v>
      </c>
      <c r="H57" s="49">
        <v>5</v>
      </c>
      <c r="I57" s="49">
        <f t="shared" si="11"/>
        <v>0</v>
      </c>
      <c r="J57" s="49">
        <f t="shared" si="12"/>
        <v>0</v>
      </c>
      <c r="K57" s="49">
        <f t="shared" si="13"/>
        <v>4</v>
      </c>
    </row>
    <row r="58" spans="2:11" ht="12.75">
      <c r="B58" s="49">
        <v>4</v>
      </c>
      <c r="C58" s="49">
        <f t="shared" si="7"/>
        <v>1</v>
      </c>
      <c r="D58" s="49">
        <f t="shared" si="8"/>
        <v>3</v>
      </c>
      <c r="E58" s="49">
        <f t="shared" si="9"/>
        <v>3</v>
      </c>
      <c r="F58" s="49">
        <f t="shared" si="10"/>
        <v>7</v>
      </c>
      <c r="H58" s="49">
        <v>4</v>
      </c>
      <c r="K58" s="49">
        <f t="shared" si="13"/>
        <v>3</v>
      </c>
    </row>
    <row r="59" spans="2:11" ht="12.75">
      <c r="B59" s="49">
        <v>3</v>
      </c>
      <c r="C59" s="49">
        <f t="shared" si="7"/>
        <v>0</v>
      </c>
      <c r="D59" s="49">
        <f t="shared" si="8"/>
        <v>2</v>
      </c>
      <c r="E59" s="49">
        <f t="shared" si="9"/>
        <v>2</v>
      </c>
      <c r="F59" s="49">
        <f t="shared" si="10"/>
        <v>6</v>
      </c>
      <c r="H59" s="49">
        <v>3</v>
      </c>
      <c r="K59" s="49">
        <f t="shared" si="13"/>
        <v>2</v>
      </c>
    </row>
    <row r="60" spans="2:11" ht="12.75">
      <c r="B60" s="49">
        <v>2</v>
      </c>
      <c r="D60" s="49">
        <f t="shared" si="8"/>
        <v>1</v>
      </c>
      <c r="E60" s="49">
        <f t="shared" si="9"/>
        <v>1</v>
      </c>
      <c r="F60" s="49">
        <f t="shared" si="10"/>
        <v>5</v>
      </c>
      <c r="H60" s="49">
        <v>2</v>
      </c>
      <c r="K60" s="49">
        <f t="shared" si="13"/>
        <v>1</v>
      </c>
    </row>
    <row r="61" spans="2:11" ht="12.75">
      <c r="B61" s="49">
        <v>1</v>
      </c>
      <c r="D61" s="49">
        <f t="shared" si="8"/>
        <v>0</v>
      </c>
      <c r="E61" s="49">
        <f t="shared" si="9"/>
        <v>0</v>
      </c>
      <c r="F61" s="49">
        <f t="shared" si="10"/>
        <v>4</v>
      </c>
      <c r="H61" s="49">
        <v>1</v>
      </c>
      <c r="K61" s="49">
        <f t="shared" si="13"/>
        <v>0</v>
      </c>
    </row>
    <row r="62" spans="2:6" ht="12.75">
      <c r="B62" s="49">
        <v>0</v>
      </c>
      <c r="F62" s="49">
        <f t="shared" si="10"/>
        <v>3</v>
      </c>
    </row>
  </sheetData>
  <sheetProtection password="8D3F" sheet="1" selectLockedCells="1" selectUnlockedCells="1"/>
  <printOptions/>
  <pageMargins left="0.7875" right="0.7875" top="1.025" bottom="1.025" header="0.7875" footer="0.7875"/>
  <pageSetup horizontalDpi="300" verticalDpi="300" orientation="portrait"/>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K52"/>
  <sheetViews>
    <sheetView zoomScale="110" zoomScaleNormal="110" zoomScalePageLayoutView="0" workbookViewId="0" topLeftCell="A1">
      <selection activeCell="A3" sqref="A3"/>
    </sheetView>
  </sheetViews>
  <sheetFormatPr defaultColWidth="11.57421875" defaultRowHeight="12.75"/>
  <cols>
    <col min="1" max="16384" width="11.57421875" style="49" customWidth="1"/>
  </cols>
  <sheetData>
    <row r="1" spans="1:11" ht="12.75">
      <c r="A1" s="49" t="s">
        <v>46</v>
      </c>
      <c r="B1" s="49" t="s">
        <v>58</v>
      </c>
      <c r="C1" s="49" t="s">
        <v>47</v>
      </c>
      <c r="D1" s="49" t="s">
        <v>48</v>
      </c>
      <c r="E1" s="49" t="s">
        <v>49</v>
      </c>
      <c r="F1" s="49" t="s">
        <v>50</v>
      </c>
      <c r="G1" s="49" t="s">
        <v>51</v>
      </c>
      <c r="H1" s="49" t="s">
        <v>58</v>
      </c>
      <c r="I1" s="49" t="s">
        <v>47</v>
      </c>
      <c r="J1" s="49" t="s">
        <v>48</v>
      </c>
      <c r="K1" s="49" t="s">
        <v>52</v>
      </c>
    </row>
    <row r="2" spans="2:11" ht="12.75">
      <c r="B2" s="49">
        <v>50</v>
      </c>
      <c r="C2" s="49">
        <f aca="true" t="shared" si="0" ref="C2:C33">IF($B2=0,0,IF($B2&lt;=19,3*($B2+2),IF($B2=20,65,$B2+45)))</f>
        <v>95</v>
      </c>
      <c r="D2" s="49">
        <f aca="true" t="shared" si="1" ref="D2:D33">IF($B2=0,0,IF($B2&lt;=18,3*($B2+3),IF($B2=19,65,$B2+46)))</f>
        <v>96</v>
      </c>
      <c r="E2" s="49">
        <f aca="true" t="shared" si="2" ref="E2:E33">IF($B2=0,0,IF($B2&lt;=16,3*($B2+5),IF($B2=17,65,$B2+48)))</f>
        <v>98</v>
      </c>
      <c r="F2" s="49">
        <f aca="true" t="shared" si="3" ref="F2:F33">IF($B2=0,0,IF($B2&lt;=15,3*($B2+6),IF($B2=16,65,$B2+49)))</f>
        <v>99</v>
      </c>
      <c r="H2"/>
      <c r="I2" s="49">
        <f aca="true" t="shared" si="4" ref="I2:J21">IF($B2=0,0,IF($B2&lt;=14,3*($B2+7),IF($B2=15,65,$B2+50)))</f>
        <v>100</v>
      </c>
      <c r="J2" s="49">
        <f t="shared" si="4"/>
        <v>100</v>
      </c>
      <c r="K2" s="49">
        <f aca="true" t="shared" si="5" ref="K2:K33">IF($B2=0,0,IF($B2&lt;=13,3*($B2+8),IF($B2=14,65,$B2+51)))</f>
        <v>101</v>
      </c>
    </row>
    <row r="3" spans="2:11" ht="12.75">
      <c r="B3" s="49">
        <v>49</v>
      </c>
      <c r="C3" s="49">
        <f t="shared" si="0"/>
        <v>94</v>
      </c>
      <c r="D3" s="49">
        <f t="shared" si="1"/>
        <v>95</v>
      </c>
      <c r="E3" s="49">
        <f t="shared" si="2"/>
        <v>97</v>
      </c>
      <c r="F3" s="49">
        <f t="shared" si="3"/>
        <v>98</v>
      </c>
      <c r="H3"/>
      <c r="I3" s="49">
        <f t="shared" si="4"/>
        <v>99</v>
      </c>
      <c r="J3" s="49">
        <f t="shared" si="4"/>
        <v>99</v>
      </c>
      <c r="K3" s="49">
        <f t="shared" si="5"/>
        <v>100</v>
      </c>
    </row>
    <row r="4" spans="2:11" ht="12.75">
      <c r="B4" s="49">
        <v>48</v>
      </c>
      <c r="C4" s="49">
        <f t="shared" si="0"/>
        <v>93</v>
      </c>
      <c r="D4" s="49">
        <f t="shared" si="1"/>
        <v>94</v>
      </c>
      <c r="E4" s="49">
        <f t="shared" si="2"/>
        <v>96</v>
      </c>
      <c r="F4" s="49">
        <f t="shared" si="3"/>
        <v>97</v>
      </c>
      <c r="H4"/>
      <c r="I4" s="49">
        <f t="shared" si="4"/>
        <v>98</v>
      </c>
      <c r="J4" s="49">
        <f t="shared" si="4"/>
        <v>98</v>
      </c>
      <c r="K4" s="49">
        <f t="shared" si="5"/>
        <v>99</v>
      </c>
    </row>
    <row r="5" spans="2:11" ht="12.75">
      <c r="B5" s="49">
        <v>47</v>
      </c>
      <c r="C5" s="49">
        <f t="shared" si="0"/>
        <v>92</v>
      </c>
      <c r="D5" s="49">
        <f t="shared" si="1"/>
        <v>93</v>
      </c>
      <c r="E5" s="49">
        <f t="shared" si="2"/>
        <v>95</v>
      </c>
      <c r="F5" s="49">
        <f t="shared" si="3"/>
        <v>96</v>
      </c>
      <c r="H5"/>
      <c r="I5" s="49">
        <f t="shared" si="4"/>
        <v>97</v>
      </c>
      <c r="J5" s="49">
        <f t="shared" si="4"/>
        <v>97</v>
      </c>
      <c r="K5" s="49">
        <f t="shared" si="5"/>
        <v>98</v>
      </c>
    </row>
    <row r="6" spans="2:11" ht="12.75">
      <c r="B6" s="49">
        <v>46</v>
      </c>
      <c r="C6" s="49">
        <f t="shared" si="0"/>
        <v>91</v>
      </c>
      <c r="D6" s="49">
        <f t="shared" si="1"/>
        <v>92</v>
      </c>
      <c r="E6" s="49">
        <f t="shared" si="2"/>
        <v>94</v>
      </c>
      <c r="F6" s="49">
        <f t="shared" si="3"/>
        <v>95</v>
      </c>
      <c r="G6" s="50" t="s">
        <v>53</v>
      </c>
      <c r="H6"/>
      <c r="I6" s="49">
        <f t="shared" si="4"/>
        <v>96</v>
      </c>
      <c r="J6" s="49">
        <f t="shared" si="4"/>
        <v>96</v>
      </c>
      <c r="K6" s="49">
        <f t="shared" si="5"/>
        <v>97</v>
      </c>
    </row>
    <row r="7" spans="2:11" ht="12.75">
      <c r="B7" s="49">
        <v>45</v>
      </c>
      <c r="C7" s="49">
        <f t="shared" si="0"/>
        <v>90</v>
      </c>
      <c r="D7" s="49">
        <f t="shared" si="1"/>
        <v>91</v>
      </c>
      <c r="E7" s="49">
        <f t="shared" si="2"/>
        <v>93</v>
      </c>
      <c r="F7" s="49">
        <f t="shared" si="3"/>
        <v>94</v>
      </c>
      <c r="G7" s="50" t="s">
        <v>54</v>
      </c>
      <c r="H7"/>
      <c r="I7" s="49">
        <f t="shared" si="4"/>
        <v>95</v>
      </c>
      <c r="J7" s="49">
        <f t="shared" si="4"/>
        <v>95</v>
      </c>
      <c r="K7" s="49">
        <f t="shared" si="5"/>
        <v>96</v>
      </c>
    </row>
    <row r="8" spans="2:11" ht="12.75">
      <c r="B8" s="49">
        <v>44</v>
      </c>
      <c r="C8" s="49">
        <f t="shared" si="0"/>
        <v>89</v>
      </c>
      <c r="D8" s="49">
        <f t="shared" si="1"/>
        <v>90</v>
      </c>
      <c r="E8" s="49">
        <f t="shared" si="2"/>
        <v>92</v>
      </c>
      <c r="F8" s="49">
        <f t="shared" si="3"/>
        <v>93</v>
      </c>
      <c r="G8" s="50" t="s">
        <v>55</v>
      </c>
      <c r="H8"/>
      <c r="I8" s="49">
        <f t="shared" si="4"/>
        <v>94</v>
      </c>
      <c r="J8" s="49">
        <f t="shared" si="4"/>
        <v>94</v>
      </c>
      <c r="K8" s="49">
        <f t="shared" si="5"/>
        <v>95</v>
      </c>
    </row>
    <row r="9" spans="2:11" ht="12.75">
      <c r="B9" s="49">
        <v>43</v>
      </c>
      <c r="C9" s="49">
        <f t="shared" si="0"/>
        <v>88</v>
      </c>
      <c r="D9" s="49">
        <f t="shared" si="1"/>
        <v>89</v>
      </c>
      <c r="E9" s="49">
        <f t="shared" si="2"/>
        <v>91</v>
      </c>
      <c r="F9" s="49">
        <f t="shared" si="3"/>
        <v>92</v>
      </c>
      <c r="G9" s="50" t="s">
        <v>56</v>
      </c>
      <c r="H9"/>
      <c r="I9" s="49">
        <f t="shared" si="4"/>
        <v>93</v>
      </c>
      <c r="J9" s="49">
        <f t="shared" si="4"/>
        <v>93</v>
      </c>
      <c r="K9" s="49">
        <f t="shared" si="5"/>
        <v>94</v>
      </c>
    </row>
    <row r="10" spans="2:11" ht="12.75">
      <c r="B10" s="49">
        <v>42</v>
      </c>
      <c r="C10" s="49">
        <f t="shared" si="0"/>
        <v>87</v>
      </c>
      <c r="D10" s="49">
        <f t="shared" si="1"/>
        <v>88</v>
      </c>
      <c r="E10" s="49">
        <f t="shared" si="2"/>
        <v>90</v>
      </c>
      <c r="F10" s="49">
        <f t="shared" si="3"/>
        <v>91</v>
      </c>
      <c r="G10" s="50" t="s">
        <v>53</v>
      </c>
      <c r="H10"/>
      <c r="I10" s="49">
        <f t="shared" si="4"/>
        <v>92</v>
      </c>
      <c r="J10" s="49">
        <f t="shared" si="4"/>
        <v>92</v>
      </c>
      <c r="K10" s="49">
        <f t="shared" si="5"/>
        <v>93</v>
      </c>
    </row>
    <row r="11" spans="2:11" ht="12.75">
      <c r="B11" s="49">
        <v>41</v>
      </c>
      <c r="C11" s="49">
        <f t="shared" si="0"/>
        <v>86</v>
      </c>
      <c r="D11" s="49">
        <f t="shared" si="1"/>
        <v>87</v>
      </c>
      <c r="E11" s="49">
        <f t="shared" si="2"/>
        <v>89</v>
      </c>
      <c r="F11" s="49">
        <f t="shared" si="3"/>
        <v>90</v>
      </c>
      <c r="H11"/>
      <c r="I11" s="49">
        <f t="shared" si="4"/>
        <v>91</v>
      </c>
      <c r="J11" s="49">
        <f t="shared" si="4"/>
        <v>91</v>
      </c>
      <c r="K11" s="49">
        <f t="shared" si="5"/>
        <v>92</v>
      </c>
    </row>
    <row r="12" spans="2:11" ht="12.75">
      <c r="B12" s="49">
        <v>40</v>
      </c>
      <c r="C12" s="49">
        <f t="shared" si="0"/>
        <v>85</v>
      </c>
      <c r="D12" s="49">
        <f t="shared" si="1"/>
        <v>86</v>
      </c>
      <c r="E12" s="49">
        <f t="shared" si="2"/>
        <v>88</v>
      </c>
      <c r="F12" s="49">
        <f t="shared" si="3"/>
        <v>89</v>
      </c>
      <c r="H12"/>
      <c r="I12" s="49">
        <f t="shared" si="4"/>
        <v>90</v>
      </c>
      <c r="J12" s="49">
        <f t="shared" si="4"/>
        <v>90</v>
      </c>
      <c r="K12" s="49">
        <f t="shared" si="5"/>
        <v>91</v>
      </c>
    </row>
    <row r="13" spans="2:11" ht="12.75">
      <c r="B13" s="49">
        <v>39</v>
      </c>
      <c r="C13" s="49">
        <f t="shared" si="0"/>
        <v>84</v>
      </c>
      <c r="D13" s="49">
        <f t="shared" si="1"/>
        <v>85</v>
      </c>
      <c r="E13" s="49">
        <f t="shared" si="2"/>
        <v>87</v>
      </c>
      <c r="F13" s="49">
        <f t="shared" si="3"/>
        <v>88</v>
      </c>
      <c r="H13"/>
      <c r="I13" s="49">
        <f t="shared" si="4"/>
        <v>89</v>
      </c>
      <c r="J13" s="49">
        <f t="shared" si="4"/>
        <v>89</v>
      </c>
      <c r="K13" s="49">
        <f t="shared" si="5"/>
        <v>90</v>
      </c>
    </row>
    <row r="14" spans="2:11" ht="12.75">
      <c r="B14" s="49">
        <v>38</v>
      </c>
      <c r="C14" s="49">
        <f t="shared" si="0"/>
        <v>83</v>
      </c>
      <c r="D14" s="49">
        <f t="shared" si="1"/>
        <v>84</v>
      </c>
      <c r="E14" s="49">
        <f t="shared" si="2"/>
        <v>86</v>
      </c>
      <c r="F14" s="49">
        <f t="shared" si="3"/>
        <v>87</v>
      </c>
      <c r="H14"/>
      <c r="I14" s="49">
        <f t="shared" si="4"/>
        <v>88</v>
      </c>
      <c r="J14" s="49">
        <f t="shared" si="4"/>
        <v>88</v>
      </c>
      <c r="K14" s="49">
        <f t="shared" si="5"/>
        <v>89</v>
      </c>
    </row>
    <row r="15" spans="2:11" ht="12.75">
      <c r="B15" s="49">
        <v>37</v>
      </c>
      <c r="C15" s="49">
        <f t="shared" si="0"/>
        <v>82</v>
      </c>
      <c r="D15" s="49">
        <f t="shared" si="1"/>
        <v>83</v>
      </c>
      <c r="E15" s="49">
        <f t="shared" si="2"/>
        <v>85</v>
      </c>
      <c r="F15" s="49">
        <f t="shared" si="3"/>
        <v>86</v>
      </c>
      <c r="H15"/>
      <c r="I15" s="49">
        <f t="shared" si="4"/>
        <v>87</v>
      </c>
      <c r="J15" s="49">
        <f t="shared" si="4"/>
        <v>87</v>
      </c>
      <c r="K15" s="49">
        <f t="shared" si="5"/>
        <v>88</v>
      </c>
    </row>
    <row r="16" spans="2:11" ht="12.75">
      <c r="B16" s="49">
        <v>36</v>
      </c>
      <c r="C16" s="49">
        <f t="shared" si="0"/>
        <v>81</v>
      </c>
      <c r="D16" s="49">
        <f t="shared" si="1"/>
        <v>82</v>
      </c>
      <c r="E16" s="49">
        <f t="shared" si="2"/>
        <v>84</v>
      </c>
      <c r="F16" s="49">
        <f t="shared" si="3"/>
        <v>85</v>
      </c>
      <c r="H16"/>
      <c r="I16" s="49">
        <f t="shared" si="4"/>
        <v>86</v>
      </c>
      <c r="J16" s="49">
        <f t="shared" si="4"/>
        <v>86</v>
      </c>
      <c r="K16" s="49">
        <f t="shared" si="5"/>
        <v>87</v>
      </c>
    </row>
    <row r="17" spans="2:11" ht="12.75">
      <c r="B17" s="49">
        <v>35</v>
      </c>
      <c r="C17" s="49">
        <f t="shared" si="0"/>
        <v>80</v>
      </c>
      <c r="D17" s="49">
        <f t="shared" si="1"/>
        <v>81</v>
      </c>
      <c r="E17" s="49">
        <f t="shared" si="2"/>
        <v>83</v>
      </c>
      <c r="F17" s="49">
        <f t="shared" si="3"/>
        <v>84</v>
      </c>
      <c r="H17"/>
      <c r="I17" s="49">
        <f t="shared" si="4"/>
        <v>85</v>
      </c>
      <c r="J17" s="49">
        <f t="shared" si="4"/>
        <v>85</v>
      </c>
      <c r="K17" s="49">
        <f t="shared" si="5"/>
        <v>86</v>
      </c>
    </row>
    <row r="18" spans="2:11" ht="12.75">
      <c r="B18" s="49">
        <v>34</v>
      </c>
      <c r="C18" s="49">
        <f t="shared" si="0"/>
        <v>79</v>
      </c>
      <c r="D18" s="49">
        <f t="shared" si="1"/>
        <v>80</v>
      </c>
      <c r="E18" s="49">
        <f t="shared" si="2"/>
        <v>82</v>
      </c>
      <c r="F18" s="49">
        <f t="shared" si="3"/>
        <v>83</v>
      </c>
      <c r="H18"/>
      <c r="I18" s="49">
        <f t="shared" si="4"/>
        <v>84</v>
      </c>
      <c r="J18" s="49">
        <f t="shared" si="4"/>
        <v>84</v>
      </c>
      <c r="K18" s="49">
        <f t="shared" si="5"/>
        <v>85</v>
      </c>
    </row>
    <row r="19" spans="2:11" ht="12.75">
      <c r="B19" s="49">
        <v>33</v>
      </c>
      <c r="C19" s="49">
        <f t="shared" si="0"/>
        <v>78</v>
      </c>
      <c r="D19" s="49">
        <f t="shared" si="1"/>
        <v>79</v>
      </c>
      <c r="E19" s="49">
        <f t="shared" si="2"/>
        <v>81</v>
      </c>
      <c r="F19" s="49">
        <f t="shared" si="3"/>
        <v>82</v>
      </c>
      <c r="H19"/>
      <c r="I19" s="49">
        <f t="shared" si="4"/>
        <v>83</v>
      </c>
      <c r="J19" s="49">
        <f t="shared" si="4"/>
        <v>83</v>
      </c>
      <c r="K19" s="49">
        <f t="shared" si="5"/>
        <v>84</v>
      </c>
    </row>
    <row r="20" spans="2:11" ht="12.75">
      <c r="B20" s="49">
        <v>32</v>
      </c>
      <c r="C20" s="49">
        <f t="shared" si="0"/>
        <v>77</v>
      </c>
      <c r="D20" s="49">
        <f t="shared" si="1"/>
        <v>78</v>
      </c>
      <c r="E20" s="49">
        <f t="shared" si="2"/>
        <v>80</v>
      </c>
      <c r="F20" s="49">
        <f t="shared" si="3"/>
        <v>81</v>
      </c>
      <c r="H20"/>
      <c r="I20" s="49">
        <f t="shared" si="4"/>
        <v>82</v>
      </c>
      <c r="J20" s="49">
        <f t="shared" si="4"/>
        <v>82</v>
      </c>
      <c r="K20" s="49">
        <f t="shared" si="5"/>
        <v>83</v>
      </c>
    </row>
    <row r="21" spans="2:11" ht="12.75">
      <c r="B21" s="49">
        <v>31</v>
      </c>
      <c r="C21" s="49">
        <f t="shared" si="0"/>
        <v>76</v>
      </c>
      <c r="D21" s="49">
        <f t="shared" si="1"/>
        <v>77</v>
      </c>
      <c r="E21" s="49">
        <f t="shared" si="2"/>
        <v>79</v>
      </c>
      <c r="F21" s="49">
        <f t="shared" si="3"/>
        <v>80</v>
      </c>
      <c r="H21"/>
      <c r="I21" s="49">
        <f t="shared" si="4"/>
        <v>81</v>
      </c>
      <c r="J21" s="49">
        <f t="shared" si="4"/>
        <v>81</v>
      </c>
      <c r="K21" s="49">
        <f t="shared" si="5"/>
        <v>82</v>
      </c>
    </row>
    <row r="22" spans="2:11" ht="12.75">
      <c r="B22" s="49">
        <v>30</v>
      </c>
      <c r="C22" s="49">
        <f t="shared" si="0"/>
        <v>75</v>
      </c>
      <c r="D22" s="49">
        <f t="shared" si="1"/>
        <v>76</v>
      </c>
      <c r="E22" s="49">
        <f t="shared" si="2"/>
        <v>78</v>
      </c>
      <c r="F22" s="49">
        <f t="shared" si="3"/>
        <v>79</v>
      </c>
      <c r="H22"/>
      <c r="I22" s="49">
        <f aca="true" t="shared" si="6" ref="I22:J41">IF($B22=0,0,IF($B22&lt;=14,3*($B22+7),IF($B22=15,65,$B22+50)))</f>
        <v>80</v>
      </c>
      <c r="J22" s="49">
        <f t="shared" si="6"/>
        <v>80</v>
      </c>
      <c r="K22" s="49">
        <f t="shared" si="5"/>
        <v>81</v>
      </c>
    </row>
    <row r="23" spans="2:11" ht="12.75">
      <c r="B23" s="49">
        <v>29</v>
      </c>
      <c r="C23" s="49">
        <f t="shared" si="0"/>
        <v>74</v>
      </c>
      <c r="D23" s="49">
        <f t="shared" si="1"/>
        <v>75</v>
      </c>
      <c r="E23" s="49">
        <f t="shared" si="2"/>
        <v>77</v>
      </c>
      <c r="F23" s="49">
        <f t="shared" si="3"/>
        <v>78</v>
      </c>
      <c r="H23"/>
      <c r="I23" s="49">
        <f t="shared" si="6"/>
        <v>79</v>
      </c>
      <c r="J23" s="49">
        <f t="shared" si="6"/>
        <v>79</v>
      </c>
      <c r="K23" s="49">
        <f t="shared" si="5"/>
        <v>80</v>
      </c>
    </row>
    <row r="24" spans="2:11" ht="12.75">
      <c r="B24" s="49">
        <v>28</v>
      </c>
      <c r="C24" s="49">
        <f t="shared" si="0"/>
        <v>73</v>
      </c>
      <c r="D24" s="49">
        <f t="shared" si="1"/>
        <v>74</v>
      </c>
      <c r="E24" s="49">
        <f t="shared" si="2"/>
        <v>76</v>
      </c>
      <c r="F24" s="49">
        <f t="shared" si="3"/>
        <v>77</v>
      </c>
      <c r="H24"/>
      <c r="I24" s="49">
        <f t="shared" si="6"/>
        <v>78</v>
      </c>
      <c r="J24" s="49">
        <f t="shared" si="6"/>
        <v>78</v>
      </c>
      <c r="K24" s="49">
        <f t="shared" si="5"/>
        <v>79</v>
      </c>
    </row>
    <row r="25" spans="2:11" ht="12.75">
      <c r="B25" s="49">
        <v>27</v>
      </c>
      <c r="C25" s="49">
        <f t="shared" si="0"/>
        <v>72</v>
      </c>
      <c r="D25" s="49">
        <f t="shared" si="1"/>
        <v>73</v>
      </c>
      <c r="E25" s="49">
        <f t="shared" si="2"/>
        <v>75</v>
      </c>
      <c r="F25" s="49">
        <f t="shared" si="3"/>
        <v>76</v>
      </c>
      <c r="H25"/>
      <c r="I25" s="49">
        <f t="shared" si="6"/>
        <v>77</v>
      </c>
      <c r="J25" s="49">
        <f t="shared" si="6"/>
        <v>77</v>
      </c>
      <c r="K25" s="49">
        <f t="shared" si="5"/>
        <v>78</v>
      </c>
    </row>
    <row r="26" spans="2:11" ht="12.75">
      <c r="B26" s="49">
        <v>26</v>
      </c>
      <c r="C26" s="49">
        <f t="shared" si="0"/>
        <v>71</v>
      </c>
      <c r="D26" s="49">
        <f t="shared" si="1"/>
        <v>72</v>
      </c>
      <c r="E26" s="49">
        <f t="shared" si="2"/>
        <v>74</v>
      </c>
      <c r="F26" s="49">
        <f t="shared" si="3"/>
        <v>75</v>
      </c>
      <c r="H26"/>
      <c r="I26" s="49">
        <f t="shared" si="6"/>
        <v>76</v>
      </c>
      <c r="J26" s="49">
        <f t="shared" si="6"/>
        <v>76</v>
      </c>
      <c r="K26" s="49">
        <f t="shared" si="5"/>
        <v>77</v>
      </c>
    </row>
    <row r="27" spans="2:11" ht="12.75">
      <c r="B27" s="49">
        <v>25</v>
      </c>
      <c r="C27" s="49">
        <f t="shared" si="0"/>
        <v>70</v>
      </c>
      <c r="D27" s="49">
        <f t="shared" si="1"/>
        <v>71</v>
      </c>
      <c r="E27" s="49">
        <f t="shared" si="2"/>
        <v>73</v>
      </c>
      <c r="F27" s="49">
        <f t="shared" si="3"/>
        <v>74</v>
      </c>
      <c r="H27"/>
      <c r="I27" s="49">
        <f t="shared" si="6"/>
        <v>75</v>
      </c>
      <c r="J27" s="49">
        <f t="shared" si="6"/>
        <v>75</v>
      </c>
      <c r="K27" s="49">
        <f t="shared" si="5"/>
        <v>76</v>
      </c>
    </row>
    <row r="28" spans="2:11" ht="12.75">
      <c r="B28" s="49">
        <v>24</v>
      </c>
      <c r="C28" s="49">
        <f t="shared" si="0"/>
        <v>69</v>
      </c>
      <c r="D28" s="49">
        <f t="shared" si="1"/>
        <v>70</v>
      </c>
      <c r="E28" s="49">
        <f t="shared" si="2"/>
        <v>72</v>
      </c>
      <c r="F28" s="49">
        <f t="shared" si="3"/>
        <v>73</v>
      </c>
      <c r="H28"/>
      <c r="I28" s="49">
        <f t="shared" si="6"/>
        <v>74</v>
      </c>
      <c r="J28" s="49">
        <f t="shared" si="6"/>
        <v>74</v>
      </c>
      <c r="K28" s="49">
        <f t="shared" si="5"/>
        <v>75</v>
      </c>
    </row>
    <row r="29" spans="2:11" ht="12.75">
      <c r="B29" s="49">
        <v>23</v>
      </c>
      <c r="C29" s="49">
        <f t="shared" si="0"/>
        <v>68</v>
      </c>
      <c r="D29" s="49">
        <f t="shared" si="1"/>
        <v>69</v>
      </c>
      <c r="E29" s="49">
        <f t="shared" si="2"/>
        <v>71</v>
      </c>
      <c r="F29" s="49">
        <f t="shared" si="3"/>
        <v>72</v>
      </c>
      <c r="H29"/>
      <c r="I29" s="49">
        <f t="shared" si="6"/>
        <v>73</v>
      </c>
      <c r="J29" s="49">
        <f t="shared" si="6"/>
        <v>73</v>
      </c>
      <c r="K29" s="49">
        <f t="shared" si="5"/>
        <v>74</v>
      </c>
    </row>
    <row r="30" spans="2:11" ht="12.75">
      <c r="B30" s="49">
        <v>22</v>
      </c>
      <c r="C30" s="49">
        <f t="shared" si="0"/>
        <v>67</v>
      </c>
      <c r="D30" s="49">
        <f t="shared" si="1"/>
        <v>68</v>
      </c>
      <c r="E30" s="49">
        <f t="shared" si="2"/>
        <v>70</v>
      </c>
      <c r="F30" s="49">
        <f t="shared" si="3"/>
        <v>71</v>
      </c>
      <c r="H30"/>
      <c r="I30" s="49">
        <f t="shared" si="6"/>
        <v>72</v>
      </c>
      <c r="J30" s="49">
        <f t="shared" si="6"/>
        <v>72</v>
      </c>
      <c r="K30" s="49">
        <f t="shared" si="5"/>
        <v>73</v>
      </c>
    </row>
    <row r="31" spans="2:11" ht="12.75">
      <c r="B31" s="49">
        <v>21</v>
      </c>
      <c r="C31" s="49">
        <f t="shared" si="0"/>
        <v>66</v>
      </c>
      <c r="D31" s="49">
        <f t="shared" si="1"/>
        <v>67</v>
      </c>
      <c r="E31" s="49">
        <f t="shared" si="2"/>
        <v>69</v>
      </c>
      <c r="F31" s="49">
        <f t="shared" si="3"/>
        <v>70</v>
      </c>
      <c r="H31"/>
      <c r="I31" s="49">
        <f t="shared" si="6"/>
        <v>71</v>
      </c>
      <c r="J31" s="49">
        <f t="shared" si="6"/>
        <v>71</v>
      </c>
      <c r="K31" s="49">
        <f t="shared" si="5"/>
        <v>72</v>
      </c>
    </row>
    <row r="32" spans="2:11" ht="12.75">
      <c r="B32" s="49">
        <v>20</v>
      </c>
      <c r="C32" s="49">
        <f t="shared" si="0"/>
        <v>65</v>
      </c>
      <c r="D32" s="49">
        <f t="shared" si="1"/>
        <v>66</v>
      </c>
      <c r="E32" s="49">
        <f t="shared" si="2"/>
        <v>68</v>
      </c>
      <c r="F32" s="49">
        <f t="shared" si="3"/>
        <v>69</v>
      </c>
      <c r="H32"/>
      <c r="I32" s="49">
        <f t="shared" si="6"/>
        <v>70</v>
      </c>
      <c r="J32" s="49">
        <f t="shared" si="6"/>
        <v>70</v>
      </c>
      <c r="K32" s="49">
        <f t="shared" si="5"/>
        <v>71</v>
      </c>
    </row>
    <row r="33" spans="2:11" ht="12.75">
      <c r="B33" s="49">
        <v>19</v>
      </c>
      <c r="C33" s="49">
        <f t="shared" si="0"/>
        <v>63</v>
      </c>
      <c r="D33" s="49">
        <f t="shared" si="1"/>
        <v>65</v>
      </c>
      <c r="E33" s="49">
        <f t="shared" si="2"/>
        <v>67</v>
      </c>
      <c r="F33" s="49">
        <f t="shared" si="3"/>
        <v>68</v>
      </c>
      <c r="H33"/>
      <c r="I33" s="49">
        <f t="shared" si="6"/>
        <v>69</v>
      </c>
      <c r="J33" s="49">
        <f t="shared" si="6"/>
        <v>69</v>
      </c>
      <c r="K33" s="49">
        <f t="shared" si="5"/>
        <v>70</v>
      </c>
    </row>
    <row r="34" spans="2:11" ht="12.75">
      <c r="B34" s="49">
        <v>18</v>
      </c>
      <c r="C34" s="49">
        <f aca="true" t="shared" si="7" ref="C34:C52">IF($B34=0,0,IF($B34&lt;=19,3*($B34+2),IF($B34=20,65,$B34+45)))</f>
        <v>60</v>
      </c>
      <c r="D34" s="49">
        <f aca="true" t="shared" si="8" ref="D34:D52">IF($B34=0,0,IF($B34&lt;=18,3*($B34+3),IF($B34=19,65,$B34+46)))</f>
        <v>63</v>
      </c>
      <c r="E34" s="49">
        <f aca="true" t="shared" si="9" ref="E34:E52">IF($B34=0,0,IF($B34&lt;=16,3*($B34+5),IF($B34=17,65,$B34+48)))</f>
        <v>66</v>
      </c>
      <c r="F34" s="49">
        <f aca="true" t="shared" si="10" ref="F34:F52">IF($B34=0,0,IF($B34&lt;=15,3*($B34+6),IF($B34=16,65,$B34+49)))</f>
        <v>67</v>
      </c>
      <c r="H34"/>
      <c r="I34" s="49">
        <f t="shared" si="6"/>
        <v>68</v>
      </c>
      <c r="J34" s="49">
        <f t="shared" si="6"/>
        <v>68</v>
      </c>
      <c r="K34" s="49">
        <f aca="true" t="shared" si="11" ref="K34:K52">IF($B34=0,0,IF($B34&lt;=13,3*($B34+8),IF($B34=14,65,$B34+51)))</f>
        <v>69</v>
      </c>
    </row>
    <row r="35" spans="2:11" ht="12.75">
      <c r="B35" s="49">
        <v>17</v>
      </c>
      <c r="C35" s="49">
        <f t="shared" si="7"/>
        <v>57</v>
      </c>
      <c r="D35" s="49">
        <f t="shared" si="8"/>
        <v>60</v>
      </c>
      <c r="E35" s="49">
        <f t="shared" si="9"/>
        <v>65</v>
      </c>
      <c r="F35" s="49">
        <f t="shared" si="10"/>
        <v>66</v>
      </c>
      <c r="H35"/>
      <c r="I35" s="49">
        <f t="shared" si="6"/>
        <v>67</v>
      </c>
      <c r="J35" s="49">
        <f t="shared" si="6"/>
        <v>67</v>
      </c>
      <c r="K35" s="49">
        <f t="shared" si="11"/>
        <v>68</v>
      </c>
    </row>
    <row r="36" spans="2:11" ht="12.75">
      <c r="B36" s="49">
        <v>16</v>
      </c>
      <c r="C36" s="49">
        <f t="shared" si="7"/>
        <v>54</v>
      </c>
      <c r="D36" s="49">
        <f t="shared" si="8"/>
        <v>57</v>
      </c>
      <c r="E36" s="49">
        <f t="shared" si="9"/>
        <v>63</v>
      </c>
      <c r="F36" s="49">
        <f t="shared" si="10"/>
        <v>65</v>
      </c>
      <c r="H36"/>
      <c r="I36" s="49">
        <f t="shared" si="6"/>
        <v>66</v>
      </c>
      <c r="J36" s="49">
        <f t="shared" si="6"/>
        <v>66</v>
      </c>
      <c r="K36" s="49">
        <f t="shared" si="11"/>
        <v>67</v>
      </c>
    </row>
    <row r="37" spans="2:11" ht="12.75">
      <c r="B37" s="49">
        <v>15</v>
      </c>
      <c r="C37" s="49">
        <f t="shared" si="7"/>
        <v>51</v>
      </c>
      <c r="D37" s="49">
        <f t="shared" si="8"/>
        <v>54</v>
      </c>
      <c r="E37" s="49">
        <f t="shared" si="9"/>
        <v>60</v>
      </c>
      <c r="F37" s="49">
        <f t="shared" si="10"/>
        <v>63</v>
      </c>
      <c r="H37"/>
      <c r="I37" s="49">
        <f t="shared" si="6"/>
        <v>65</v>
      </c>
      <c r="J37" s="49">
        <f t="shared" si="6"/>
        <v>65</v>
      </c>
      <c r="K37" s="49">
        <f t="shared" si="11"/>
        <v>66</v>
      </c>
    </row>
    <row r="38" spans="2:11" ht="12.75">
      <c r="B38" s="49">
        <v>14</v>
      </c>
      <c r="C38" s="49">
        <f t="shared" si="7"/>
        <v>48</v>
      </c>
      <c r="D38" s="49">
        <f t="shared" si="8"/>
        <v>51</v>
      </c>
      <c r="E38" s="49">
        <f t="shared" si="9"/>
        <v>57</v>
      </c>
      <c r="F38" s="49">
        <f t="shared" si="10"/>
        <v>60</v>
      </c>
      <c r="H38"/>
      <c r="I38" s="49">
        <f t="shared" si="6"/>
        <v>63</v>
      </c>
      <c r="J38" s="49">
        <f t="shared" si="6"/>
        <v>63</v>
      </c>
      <c r="K38" s="49">
        <f t="shared" si="11"/>
        <v>65</v>
      </c>
    </row>
    <row r="39" spans="2:11" ht="12.75">
      <c r="B39" s="49">
        <v>13</v>
      </c>
      <c r="C39" s="49">
        <f t="shared" si="7"/>
        <v>45</v>
      </c>
      <c r="D39" s="49">
        <f t="shared" si="8"/>
        <v>48</v>
      </c>
      <c r="E39" s="49">
        <f t="shared" si="9"/>
        <v>54</v>
      </c>
      <c r="F39" s="49">
        <f t="shared" si="10"/>
        <v>57</v>
      </c>
      <c r="H39"/>
      <c r="I39" s="49">
        <f t="shared" si="6"/>
        <v>60</v>
      </c>
      <c r="J39" s="49">
        <f t="shared" si="6"/>
        <v>60</v>
      </c>
      <c r="K39" s="49">
        <f t="shared" si="11"/>
        <v>63</v>
      </c>
    </row>
    <row r="40" spans="2:11" ht="12.75">
      <c r="B40" s="49">
        <v>12</v>
      </c>
      <c r="C40" s="49">
        <f t="shared" si="7"/>
        <v>42</v>
      </c>
      <c r="D40" s="49">
        <f t="shared" si="8"/>
        <v>45</v>
      </c>
      <c r="E40" s="49">
        <f t="shared" si="9"/>
        <v>51</v>
      </c>
      <c r="F40" s="49">
        <f t="shared" si="10"/>
        <v>54</v>
      </c>
      <c r="H40"/>
      <c r="I40" s="49">
        <f t="shared" si="6"/>
        <v>57</v>
      </c>
      <c r="J40" s="49">
        <f t="shared" si="6"/>
        <v>57</v>
      </c>
      <c r="K40" s="49">
        <f t="shared" si="11"/>
        <v>60</v>
      </c>
    </row>
    <row r="41" spans="2:11" ht="12.75">
      <c r="B41" s="49">
        <v>11</v>
      </c>
      <c r="C41" s="49">
        <f t="shared" si="7"/>
        <v>39</v>
      </c>
      <c r="D41" s="49">
        <f t="shared" si="8"/>
        <v>42</v>
      </c>
      <c r="E41" s="49">
        <f t="shared" si="9"/>
        <v>48</v>
      </c>
      <c r="F41" s="49">
        <f t="shared" si="10"/>
        <v>51</v>
      </c>
      <c r="H41"/>
      <c r="I41" s="49">
        <f t="shared" si="6"/>
        <v>54</v>
      </c>
      <c r="J41" s="49">
        <f t="shared" si="6"/>
        <v>54</v>
      </c>
      <c r="K41" s="49">
        <f t="shared" si="11"/>
        <v>57</v>
      </c>
    </row>
    <row r="42" spans="2:11" ht="12.75">
      <c r="B42" s="49">
        <v>10</v>
      </c>
      <c r="C42" s="49">
        <f t="shared" si="7"/>
        <v>36</v>
      </c>
      <c r="D42" s="49">
        <f t="shared" si="8"/>
        <v>39</v>
      </c>
      <c r="E42" s="49">
        <f t="shared" si="9"/>
        <v>45</v>
      </c>
      <c r="F42" s="49">
        <f t="shared" si="10"/>
        <v>48</v>
      </c>
      <c r="H42"/>
      <c r="I42" s="49">
        <f aca="true" t="shared" si="12" ref="I42:J52">IF($B42=0,0,IF($B42&lt;=14,3*($B42+7),IF($B42=15,65,$B42+50)))</f>
        <v>51</v>
      </c>
      <c r="J42" s="49">
        <f t="shared" si="12"/>
        <v>51</v>
      </c>
      <c r="K42" s="49">
        <f t="shared" si="11"/>
        <v>54</v>
      </c>
    </row>
    <row r="43" spans="2:11" ht="12.75">
      <c r="B43" s="49">
        <v>9</v>
      </c>
      <c r="C43" s="49">
        <f t="shared" si="7"/>
        <v>33</v>
      </c>
      <c r="D43" s="49">
        <f t="shared" si="8"/>
        <v>36</v>
      </c>
      <c r="E43" s="49">
        <f t="shared" si="9"/>
        <v>42</v>
      </c>
      <c r="F43" s="49">
        <f t="shared" si="10"/>
        <v>45</v>
      </c>
      <c r="H43"/>
      <c r="I43" s="49">
        <f t="shared" si="12"/>
        <v>48</v>
      </c>
      <c r="J43" s="49">
        <f t="shared" si="12"/>
        <v>48</v>
      </c>
      <c r="K43" s="49">
        <f t="shared" si="11"/>
        <v>51</v>
      </c>
    </row>
    <row r="44" spans="2:11" ht="12.75">
      <c r="B44" s="49">
        <v>8</v>
      </c>
      <c r="C44" s="49">
        <f t="shared" si="7"/>
        <v>30</v>
      </c>
      <c r="D44" s="49">
        <f t="shared" si="8"/>
        <v>33</v>
      </c>
      <c r="E44" s="49">
        <f t="shared" si="9"/>
        <v>39</v>
      </c>
      <c r="F44" s="49">
        <f t="shared" si="10"/>
        <v>42</v>
      </c>
      <c r="H44"/>
      <c r="I44" s="49">
        <f t="shared" si="12"/>
        <v>45</v>
      </c>
      <c r="J44" s="49">
        <f t="shared" si="12"/>
        <v>45</v>
      </c>
      <c r="K44" s="49">
        <f t="shared" si="11"/>
        <v>48</v>
      </c>
    </row>
    <row r="45" spans="2:11" ht="12.75">
      <c r="B45" s="49">
        <v>7</v>
      </c>
      <c r="C45" s="49">
        <f t="shared" si="7"/>
        <v>27</v>
      </c>
      <c r="D45" s="49">
        <f t="shared" si="8"/>
        <v>30</v>
      </c>
      <c r="E45" s="49">
        <f t="shared" si="9"/>
        <v>36</v>
      </c>
      <c r="F45" s="49">
        <f t="shared" si="10"/>
        <v>39</v>
      </c>
      <c r="H45"/>
      <c r="I45" s="49">
        <f t="shared" si="12"/>
        <v>42</v>
      </c>
      <c r="J45" s="49">
        <f t="shared" si="12"/>
        <v>42</v>
      </c>
      <c r="K45" s="49">
        <f t="shared" si="11"/>
        <v>45</v>
      </c>
    </row>
    <row r="46" spans="2:11" ht="12.75">
      <c r="B46" s="49">
        <v>6</v>
      </c>
      <c r="C46" s="49">
        <f t="shared" si="7"/>
        <v>24</v>
      </c>
      <c r="D46" s="49">
        <f t="shared" si="8"/>
        <v>27</v>
      </c>
      <c r="E46" s="49">
        <f t="shared" si="9"/>
        <v>33</v>
      </c>
      <c r="F46" s="49">
        <f t="shared" si="10"/>
        <v>36</v>
      </c>
      <c r="H46"/>
      <c r="I46" s="49">
        <f t="shared" si="12"/>
        <v>39</v>
      </c>
      <c r="J46" s="49">
        <f t="shared" si="12"/>
        <v>39</v>
      </c>
      <c r="K46" s="49">
        <f t="shared" si="11"/>
        <v>42</v>
      </c>
    </row>
    <row r="47" spans="2:11" ht="12.75">
      <c r="B47" s="49">
        <v>5</v>
      </c>
      <c r="C47" s="49">
        <f t="shared" si="7"/>
        <v>21</v>
      </c>
      <c r="D47" s="49">
        <f t="shared" si="8"/>
        <v>24</v>
      </c>
      <c r="E47" s="49">
        <f t="shared" si="9"/>
        <v>30</v>
      </c>
      <c r="F47" s="49">
        <f t="shared" si="10"/>
        <v>33</v>
      </c>
      <c r="H47"/>
      <c r="I47" s="49">
        <f t="shared" si="12"/>
        <v>36</v>
      </c>
      <c r="J47" s="49">
        <f t="shared" si="12"/>
        <v>36</v>
      </c>
      <c r="K47" s="49">
        <f t="shared" si="11"/>
        <v>39</v>
      </c>
    </row>
    <row r="48" spans="2:11" ht="12.75">
      <c r="B48" s="49">
        <v>4</v>
      </c>
      <c r="C48" s="49">
        <f t="shared" si="7"/>
        <v>18</v>
      </c>
      <c r="D48" s="49">
        <f t="shared" si="8"/>
        <v>21</v>
      </c>
      <c r="E48" s="49">
        <f t="shared" si="9"/>
        <v>27</v>
      </c>
      <c r="F48" s="49">
        <f t="shared" si="10"/>
        <v>30</v>
      </c>
      <c r="H48"/>
      <c r="I48" s="49">
        <f t="shared" si="12"/>
        <v>33</v>
      </c>
      <c r="J48" s="49">
        <f t="shared" si="12"/>
        <v>33</v>
      </c>
      <c r="K48" s="49">
        <f t="shared" si="11"/>
        <v>36</v>
      </c>
    </row>
    <row r="49" spans="2:11" ht="12.75">
      <c r="B49" s="49">
        <v>3</v>
      </c>
      <c r="C49" s="49">
        <f t="shared" si="7"/>
        <v>15</v>
      </c>
      <c r="D49" s="49">
        <f t="shared" si="8"/>
        <v>18</v>
      </c>
      <c r="E49" s="49">
        <f t="shared" si="9"/>
        <v>24</v>
      </c>
      <c r="F49" s="49">
        <f t="shared" si="10"/>
        <v>27</v>
      </c>
      <c r="H49"/>
      <c r="I49" s="49">
        <f t="shared" si="12"/>
        <v>30</v>
      </c>
      <c r="J49" s="49">
        <f t="shared" si="12"/>
        <v>30</v>
      </c>
      <c r="K49" s="49">
        <f t="shared" si="11"/>
        <v>33</v>
      </c>
    </row>
    <row r="50" spans="2:11" ht="12.75">
      <c r="B50" s="49">
        <v>2</v>
      </c>
      <c r="C50" s="49">
        <f t="shared" si="7"/>
        <v>12</v>
      </c>
      <c r="D50" s="49">
        <f t="shared" si="8"/>
        <v>15</v>
      </c>
      <c r="E50" s="49">
        <f t="shared" si="9"/>
        <v>21</v>
      </c>
      <c r="F50" s="49">
        <f t="shared" si="10"/>
        <v>24</v>
      </c>
      <c r="H50"/>
      <c r="I50" s="49">
        <f t="shared" si="12"/>
        <v>27</v>
      </c>
      <c r="J50" s="49">
        <f t="shared" si="12"/>
        <v>27</v>
      </c>
      <c r="K50" s="49">
        <f t="shared" si="11"/>
        <v>30</v>
      </c>
    </row>
    <row r="51" spans="2:11" ht="12.75">
      <c r="B51" s="49">
        <v>1</v>
      </c>
      <c r="C51" s="49">
        <f t="shared" si="7"/>
        <v>9</v>
      </c>
      <c r="D51" s="49">
        <f t="shared" si="8"/>
        <v>12</v>
      </c>
      <c r="E51" s="49">
        <f t="shared" si="9"/>
        <v>18</v>
      </c>
      <c r="F51" s="49">
        <f t="shared" si="10"/>
        <v>21</v>
      </c>
      <c r="H51"/>
      <c r="I51" s="49">
        <f t="shared" si="12"/>
        <v>24</v>
      </c>
      <c r="J51" s="49">
        <f t="shared" si="12"/>
        <v>24</v>
      </c>
      <c r="K51" s="49">
        <f t="shared" si="11"/>
        <v>27</v>
      </c>
    </row>
    <row r="52" spans="2:11" ht="12.75">
      <c r="B52" s="49">
        <v>0</v>
      </c>
      <c r="C52" s="49">
        <f t="shared" si="7"/>
        <v>0</v>
      </c>
      <c r="D52" s="49">
        <f t="shared" si="8"/>
        <v>0</v>
      </c>
      <c r="E52" s="49">
        <f t="shared" si="9"/>
        <v>0</v>
      </c>
      <c r="F52" s="49">
        <f t="shared" si="10"/>
        <v>0</v>
      </c>
      <c r="I52" s="49">
        <f t="shared" si="12"/>
        <v>0</v>
      </c>
      <c r="J52" s="49">
        <f t="shared" si="12"/>
        <v>0</v>
      </c>
      <c r="K52" s="49">
        <f t="shared" si="11"/>
        <v>0</v>
      </c>
    </row>
  </sheetData>
  <sheetProtection password="8D3F" sheet="1" selectLockedCells="1" selectUnlockedCells="1"/>
  <printOptions/>
  <pageMargins left="0.7875" right="0.7875" top="1.025" bottom="1.025" header="0.7875" footer="0.7875"/>
  <pageSetup horizontalDpi="300" verticalDpi="300" orientation="portrait"/>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O140"/>
  <sheetViews>
    <sheetView zoomScale="110" zoomScaleNormal="110" zoomScalePageLayoutView="0" workbookViewId="0" topLeftCell="A1">
      <selection activeCell="A3" sqref="A3"/>
    </sheetView>
  </sheetViews>
  <sheetFormatPr defaultColWidth="11.57421875" defaultRowHeight="12.75"/>
  <cols>
    <col min="1" max="1" width="11.57421875" style="51" customWidth="1"/>
    <col min="2" max="6" width="11.57421875" style="0" customWidth="1"/>
    <col min="7" max="7" width="11.57421875" style="51" customWidth="1"/>
    <col min="8" max="13" width="11.57421875" style="0" customWidth="1"/>
    <col min="14" max="14" width="11.57421875" style="51" customWidth="1"/>
    <col min="15" max="15" width="11.57421875" style="0" customWidth="1"/>
    <col min="16" max="16" width="11.57421875" style="52" customWidth="1"/>
  </cols>
  <sheetData>
    <row r="1" spans="1:12" ht="12.75">
      <c r="A1" s="51" t="s">
        <v>59</v>
      </c>
      <c r="B1" s="49" t="s">
        <v>46</v>
      </c>
      <c r="C1" s="49" t="s">
        <v>47</v>
      </c>
      <c r="D1" s="49" t="s">
        <v>48</v>
      </c>
      <c r="E1" s="49" t="s">
        <v>49</v>
      </c>
      <c r="F1" s="49" t="s">
        <v>50</v>
      </c>
      <c r="G1" s="51" t="s">
        <v>59</v>
      </c>
      <c r="H1" s="49" t="s">
        <v>51</v>
      </c>
      <c r="I1" s="49" t="s">
        <v>47</v>
      </c>
      <c r="J1" s="49" t="s">
        <v>48</v>
      </c>
      <c r="K1" s="49" t="s">
        <v>52</v>
      </c>
      <c r="L1" s="53">
        <f>270*1/86400</f>
        <v>0.003125</v>
      </c>
    </row>
    <row r="2" spans="1:12" ht="12.75">
      <c r="A2" s="51">
        <v>0.0032407407407407376</v>
      </c>
      <c r="C2">
        <v>119</v>
      </c>
      <c r="D2">
        <v>123</v>
      </c>
      <c r="E2">
        <v>126</v>
      </c>
      <c r="F2">
        <v>138</v>
      </c>
      <c r="G2" s="51">
        <v>0.0032407407407407376</v>
      </c>
      <c r="I2">
        <v>129</v>
      </c>
      <c r="J2">
        <v>131</v>
      </c>
      <c r="K2">
        <v>134</v>
      </c>
      <c r="L2" s="54">
        <f aca="true" t="shared" si="0" ref="L2:L33">L1+10*1/86400</f>
        <v>0.003240740740740741</v>
      </c>
    </row>
    <row r="3" spans="1:12" ht="12.75">
      <c r="A3" s="51">
        <v>0.0033564814814814785</v>
      </c>
      <c r="C3">
        <v>118</v>
      </c>
      <c r="D3">
        <v>122</v>
      </c>
      <c r="E3">
        <v>125</v>
      </c>
      <c r="F3">
        <v>137</v>
      </c>
      <c r="G3" s="51">
        <v>0.0033564814814814785</v>
      </c>
      <c r="I3">
        <v>128</v>
      </c>
      <c r="J3">
        <v>130</v>
      </c>
      <c r="K3">
        <v>133</v>
      </c>
      <c r="L3" s="54">
        <f t="shared" si="0"/>
        <v>0.003356481481481482</v>
      </c>
    </row>
    <row r="4" spans="1:14" ht="12.75">
      <c r="A4" s="51">
        <v>0.0034722222222222194</v>
      </c>
      <c r="B4" s="50" t="s">
        <v>53</v>
      </c>
      <c r="C4">
        <v>117</v>
      </c>
      <c r="D4">
        <v>121</v>
      </c>
      <c r="E4">
        <v>124</v>
      </c>
      <c r="F4">
        <v>136</v>
      </c>
      <c r="G4" s="51">
        <v>0.0034722222222222194</v>
      </c>
      <c r="I4">
        <v>127</v>
      </c>
      <c r="J4">
        <v>129</v>
      </c>
      <c r="K4">
        <v>132</v>
      </c>
      <c r="L4" s="54">
        <f t="shared" si="0"/>
        <v>0.003472222222222223</v>
      </c>
      <c r="M4" s="53">
        <f>LOOKUP(N10,L5:L121,C5:C121)</f>
        <v>99</v>
      </c>
      <c r="N4" s="51" t="s">
        <v>60</v>
      </c>
    </row>
    <row r="5" spans="1:12" ht="12.75">
      <c r="A5" s="51">
        <v>0.0035879629629629603</v>
      </c>
      <c r="B5" s="50" t="s">
        <v>54</v>
      </c>
      <c r="C5">
        <v>116</v>
      </c>
      <c r="D5">
        <v>120</v>
      </c>
      <c r="E5">
        <v>123</v>
      </c>
      <c r="F5">
        <v>135</v>
      </c>
      <c r="G5" s="51">
        <v>0.0035879629629629603</v>
      </c>
      <c r="I5">
        <v>126</v>
      </c>
      <c r="J5">
        <v>128</v>
      </c>
      <c r="K5">
        <v>131</v>
      </c>
      <c r="L5" s="54">
        <f t="shared" si="0"/>
        <v>0.003587962962962964</v>
      </c>
    </row>
    <row r="6" spans="1:12" ht="12.75">
      <c r="A6" s="51">
        <v>0.0037037037037037012</v>
      </c>
      <c r="B6" s="50" t="s">
        <v>55</v>
      </c>
      <c r="C6">
        <v>115</v>
      </c>
      <c r="D6">
        <v>119</v>
      </c>
      <c r="E6">
        <v>122</v>
      </c>
      <c r="F6">
        <v>134</v>
      </c>
      <c r="G6" s="51">
        <v>0.0037037037037037012</v>
      </c>
      <c r="I6">
        <v>125</v>
      </c>
      <c r="J6">
        <v>127</v>
      </c>
      <c r="K6">
        <v>130</v>
      </c>
      <c r="L6" s="54">
        <f t="shared" si="0"/>
        <v>0.0037037037037037047</v>
      </c>
    </row>
    <row r="7" spans="1:12" ht="12.75">
      <c r="A7" s="51">
        <v>0.003819444444444442</v>
      </c>
      <c r="B7" s="50" t="s">
        <v>56</v>
      </c>
      <c r="C7">
        <v>114</v>
      </c>
      <c r="D7">
        <v>118</v>
      </c>
      <c r="E7">
        <v>121</v>
      </c>
      <c r="F7">
        <v>133</v>
      </c>
      <c r="G7" s="51">
        <v>0.003819444444444442</v>
      </c>
      <c r="I7">
        <v>124</v>
      </c>
      <c r="J7">
        <v>126</v>
      </c>
      <c r="K7">
        <v>129</v>
      </c>
      <c r="L7" s="54">
        <f t="shared" si="0"/>
        <v>0.0038194444444444456</v>
      </c>
    </row>
    <row r="8" spans="1:15" ht="12.75">
      <c r="A8" s="51">
        <v>0.003935185185185183</v>
      </c>
      <c r="B8" s="50" t="s">
        <v>53</v>
      </c>
      <c r="C8">
        <v>113</v>
      </c>
      <c r="D8">
        <v>117</v>
      </c>
      <c r="E8">
        <v>120</v>
      </c>
      <c r="F8">
        <v>132</v>
      </c>
      <c r="G8" s="51">
        <v>0.003935185185185183</v>
      </c>
      <c r="I8">
        <v>123</v>
      </c>
      <c r="J8">
        <v>125</v>
      </c>
      <c r="K8">
        <v>128</v>
      </c>
      <c r="L8" s="54">
        <f t="shared" si="0"/>
        <v>0.0039351851851851865</v>
      </c>
      <c r="O8" s="51"/>
    </row>
    <row r="9" spans="1:12" ht="12.75">
      <c r="A9" s="51">
        <v>0.004050925925925924</v>
      </c>
      <c r="C9">
        <v>112</v>
      </c>
      <c r="D9">
        <v>116</v>
      </c>
      <c r="E9">
        <v>119</v>
      </c>
      <c r="F9">
        <v>131</v>
      </c>
      <c r="G9" s="51">
        <v>0.004050925925925924</v>
      </c>
      <c r="I9">
        <v>122</v>
      </c>
      <c r="J9">
        <v>124</v>
      </c>
      <c r="K9">
        <v>127</v>
      </c>
      <c r="L9" s="54">
        <f t="shared" si="0"/>
        <v>0.0040509259259259274</v>
      </c>
    </row>
    <row r="10" spans="1:14" ht="12.75">
      <c r="A10" s="51">
        <v>0.004166666666666665</v>
      </c>
      <c r="C10">
        <v>111</v>
      </c>
      <c r="D10">
        <v>115</v>
      </c>
      <c r="E10">
        <v>118</v>
      </c>
      <c r="F10">
        <v>130</v>
      </c>
      <c r="G10" s="51">
        <v>0.004166666666666665</v>
      </c>
      <c r="I10">
        <v>121</v>
      </c>
      <c r="J10">
        <v>123</v>
      </c>
      <c r="K10">
        <v>126</v>
      </c>
      <c r="L10" s="54">
        <f t="shared" si="0"/>
        <v>0.004166666666666668</v>
      </c>
      <c r="N10" s="51">
        <v>0.005578703703703704</v>
      </c>
    </row>
    <row r="11" spans="1:12" ht="12.75">
      <c r="A11" s="51">
        <v>0.004282407407407406</v>
      </c>
      <c r="C11">
        <v>110</v>
      </c>
      <c r="D11">
        <v>114</v>
      </c>
      <c r="E11">
        <v>117</v>
      </c>
      <c r="F11">
        <v>129</v>
      </c>
      <c r="G11" s="51">
        <v>0.004282407407407406</v>
      </c>
      <c r="I11">
        <v>120</v>
      </c>
      <c r="J11">
        <v>122</v>
      </c>
      <c r="K11">
        <v>125</v>
      </c>
      <c r="L11" s="54">
        <f t="shared" si="0"/>
        <v>0.004282407407407409</v>
      </c>
    </row>
    <row r="12" spans="1:12" ht="12.75">
      <c r="A12" s="51">
        <v>0.004398148148148147</v>
      </c>
      <c r="C12">
        <v>109</v>
      </c>
      <c r="D12">
        <v>113</v>
      </c>
      <c r="E12">
        <v>116</v>
      </c>
      <c r="F12">
        <v>128</v>
      </c>
      <c r="G12" s="51">
        <v>0.004398148148148147</v>
      </c>
      <c r="I12">
        <v>119</v>
      </c>
      <c r="J12">
        <v>121</v>
      </c>
      <c r="K12">
        <v>124</v>
      </c>
      <c r="L12" s="54">
        <f t="shared" si="0"/>
        <v>0.00439814814814815</v>
      </c>
    </row>
    <row r="13" spans="1:12" ht="12.75">
      <c r="A13" s="51">
        <v>0.004513888888888888</v>
      </c>
      <c r="C13">
        <v>108</v>
      </c>
      <c r="D13">
        <v>112</v>
      </c>
      <c r="E13">
        <v>115</v>
      </c>
      <c r="F13">
        <v>127</v>
      </c>
      <c r="G13" s="51">
        <v>0.004513888888888888</v>
      </c>
      <c r="I13">
        <v>118</v>
      </c>
      <c r="J13">
        <v>120</v>
      </c>
      <c r="K13">
        <v>123</v>
      </c>
      <c r="L13" s="54">
        <f t="shared" si="0"/>
        <v>0.004513888888888891</v>
      </c>
    </row>
    <row r="14" spans="1:12" ht="12.75">
      <c r="A14" s="51">
        <v>0.0046296296296296285</v>
      </c>
      <c r="C14">
        <v>107</v>
      </c>
      <c r="D14">
        <v>111</v>
      </c>
      <c r="E14">
        <v>114</v>
      </c>
      <c r="F14">
        <v>126</v>
      </c>
      <c r="G14" s="51">
        <v>0.0046296296296296285</v>
      </c>
      <c r="I14">
        <v>117</v>
      </c>
      <c r="J14">
        <v>119</v>
      </c>
      <c r="K14">
        <v>122</v>
      </c>
      <c r="L14" s="54">
        <f t="shared" si="0"/>
        <v>0.004629629629629632</v>
      </c>
    </row>
    <row r="15" spans="1:12" ht="12.75">
      <c r="A15" s="51">
        <v>0.004745370370370369</v>
      </c>
      <c r="C15">
        <v>106</v>
      </c>
      <c r="D15">
        <v>110</v>
      </c>
      <c r="E15">
        <v>113</v>
      </c>
      <c r="F15">
        <v>125</v>
      </c>
      <c r="G15" s="51">
        <v>0.004745370370370369</v>
      </c>
      <c r="I15">
        <v>116</v>
      </c>
      <c r="J15">
        <v>118</v>
      </c>
      <c r="K15">
        <v>121</v>
      </c>
      <c r="L15" s="54">
        <f t="shared" si="0"/>
        <v>0.004745370370370373</v>
      </c>
    </row>
    <row r="16" spans="1:12" ht="12.75">
      <c r="A16" s="51">
        <v>0.00486111111111111</v>
      </c>
      <c r="C16">
        <v>105</v>
      </c>
      <c r="D16">
        <v>109</v>
      </c>
      <c r="E16">
        <v>112</v>
      </c>
      <c r="F16">
        <v>124</v>
      </c>
      <c r="G16" s="51">
        <v>0.00486111111111111</v>
      </c>
      <c r="I16">
        <v>115</v>
      </c>
      <c r="J16">
        <v>117</v>
      </c>
      <c r="K16">
        <v>120</v>
      </c>
      <c r="L16" s="54">
        <f t="shared" si="0"/>
        <v>0.004861111111111114</v>
      </c>
    </row>
    <row r="17" spans="1:12" ht="12.75">
      <c r="A17" s="51">
        <v>0.004976851851851851</v>
      </c>
      <c r="C17">
        <v>104</v>
      </c>
      <c r="D17">
        <v>108</v>
      </c>
      <c r="E17">
        <v>111</v>
      </c>
      <c r="F17">
        <v>123</v>
      </c>
      <c r="G17" s="51">
        <v>0.004976851851851851</v>
      </c>
      <c r="I17">
        <v>114</v>
      </c>
      <c r="J17">
        <v>116</v>
      </c>
      <c r="K17">
        <v>119</v>
      </c>
      <c r="L17" s="54">
        <f t="shared" si="0"/>
        <v>0.004976851851851855</v>
      </c>
    </row>
    <row r="18" spans="1:12" ht="12.75">
      <c r="A18" s="51">
        <v>0.005092592592592592</v>
      </c>
      <c r="C18">
        <v>103</v>
      </c>
      <c r="D18">
        <v>107</v>
      </c>
      <c r="E18">
        <v>110</v>
      </c>
      <c r="F18">
        <v>122</v>
      </c>
      <c r="G18" s="51">
        <v>0.005092592592592592</v>
      </c>
      <c r="I18">
        <v>113</v>
      </c>
      <c r="J18">
        <v>115</v>
      </c>
      <c r="K18">
        <v>118</v>
      </c>
      <c r="L18" s="54">
        <f t="shared" si="0"/>
        <v>0.005092592592592596</v>
      </c>
    </row>
    <row r="19" spans="1:12" ht="12.75">
      <c r="A19" s="51">
        <v>0.005208333333333333</v>
      </c>
      <c r="C19">
        <v>102</v>
      </c>
      <c r="D19">
        <v>106</v>
      </c>
      <c r="E19">
        <v>109</v>
      </c>
      <c r="F19">
        <v>121</v>
      </c>
      <c r="G19" s="51">
        <v>0.005208333333333333</v>
      </c>
      <c r="I19">
        <v>112</v>
      </c>
      <c r="J19">
        <v>114</v>
      </c>
      <c r="K19">
        <v>117</v>
      </c>
      <c r="L19" s="54">
        <f t="shared" si="0"/>
        <v>0.0052083333333333365</v>
      </c>
    </row>
    <row r="20" spans="1:12" ht="12.75">
      <c r="A20" s="51">
        <v>0.005324074074074074</v>
      </c>
      <c r="C20">
        <v>101</v>
      </c>
      <c r="D20">
        <v>105</v>
      </c>
      <c r="E20">
        <v>108</v>
      </c>
      <c r="F20">
        <v>120</v>
      </c>
      <c r="G20" s="51">
        <v>0.005324074074074074</v>
      </c>
      <c r="I20">
        <v>111</v>
      </c>
      <c r="J20">
        <v>113</v>
      </c>
      <c r="K20">
        <v>116</v>
      </c>
      <c r="L20" s="54">
        <f t="shared" si="0"/>
        <v>0.005324074074074077</v>
      </c>
    </row>
    <row r="21" spans="1:12" ht="12.75">
      <c r="A21" s="51">
        <v>0.005439814814814815</v>
      </c>
      <c r="C21">
        <v>100</v>
      </c>
      <c r="D21">
        <v>104</v>
      </c>
      <c r="E21">
        <v>107</v>
      </c>
      <c r="F21">
        <v>119</v>
      </c>
      <c r="G21" s="51">
        <v>0.005439814814814815</v>
      </c>
      <c r="I21">
        <v>110</v>
      </c>
      <c r="J21">
        <v>112</v>
      </c>
      <c r="K21">
        <v>115</v>
      </c>
      <c r="L21" s="54">
        <f t="shared" si="0"/>
        <v>0.005439814814814818</v>
      </c>
    </row>
    <row r="22" spans="1:12" ht="12.75">
      <c r="A22" s="51">
        <v>0.005555555555555556</v>
      </c>
      <c r="C22">
        <v>99</v>
      </c>
      <c r="D22">
        <v>103</v>
      </c>
      <c r="E22">
        <v>106</v>
      </c>
      <c r="F22">
        <v>118</v>
      </c>
      <c r="G22" s="51">
        <v>0.005555555555555556</v>
      </c>
      <c r="I22">
        <v>109</v>
      </c>
      <c r="J22">
        <v>111</v>
      </c>
      <c r="K22">
        <v>114</v>
      </c>
      <c r="L22" s="54">
        <f t="shared" si="0"/>
        <v>0.005555555555555559</v>
      </c>
    </row>
    <row r="23" spans="1:12" ht="12.75">
      <c r="A23" s="51">
        <v>0.005671296296296297</v>
      </c>
      <c r="C23">
        <v>98</v>
      </c>
      <c r="D23">
        <v>102</v>
      </c>
      <c r="E23">
        <v>105</v>
      </c>
      <c r="F23">
        <v>117</v>
      </c>
      <c r="G23" s="51">
        <v>0.005671296296296297</v>
      </c>
      <c r="I23">
        <v>108</v>
      </c>
      <c r="J23">
        <v>110</v>
      </c>
      <c r="K23">
        <v>113</v>
      </c>
      <c r="L23" s="54">
        <f t="shared" si="0"/>
        <v>0.0056712962962963</v>
      </c>
    </row>
    <row r="24" spans="1:12" ht="12.75">
      <c r="A24" s="51">
        <v>0.005787037037037038</v>
      </c>
      <c r="C24">
        <v>97</v>
      </c>
      <c r="D24">
        <v>101</v>
      </c>
      <c r="E24">
        <v>104</v>
      </c>
      <c r="F24">
        <v>116</v>
      </c>
      <c r="G24" s="51">
        <v>0.005787037037037038</v>
      </c>
      <c r="I24">
        <v>107</v>
      </c>
      <c r="J24">
        <v>109</v>
      </c>
      <c r="K24">
        <v>112</v>
      </c>
      <c r="L24" s="54">
        <f t="shared" si="0"/>
        <v>0.005787037037037041</v>
      </c>
    </row>
    <row r="25" spans="1:12" ht="12.75">
      <c r="A25" s="51">
        <v>0.0059027777777777785</v>
      </c>
      <c r="C25">
        <v>96</v>
      </c>
      <c r="D25">
        <v>100</v>
      </c>
      <c r="E25">
        <v>103</v>
      </c>
      <c r="F25">
        <v>115</v>
      </c>
      <c r="G25" s="51">
        <v>0.0059027777777777785</v>
      </c>
      <c r="I25">
        <v>106</v>
      </c>
      <c r="J25">
        <v>108</v>
      </c>
      <c r="K25">
        <v>111</v>
      </c>
      <c r="L25" s="54">
        <f t="shared" si="0"/>
        <v>0.005902777777777782</v>
      </c>
    </row>
    <row r="26" spans="1:12" ht="12.75">
      <c r="A26" s="51">
        <v>0.006018518518518519</v>
      </c>
      <c r="C26">
        <v>95</v>
      </c>
      <c r="D26">
        <v>99</v>
      </c>
      <c r="E26">
        <v>102</v>
      </c>
      <c r="F26">
        <v>114</v>
      </c>
      <c r="G26" s="51">
        <v>0.006018518518518519</v>
      </c>
      <c r="I26">
        <v>105</v>
      </c>
      <c r="J26">
        <v>107</v>
      </c>
      <c r="K26">
        <v>110</v>
      </c>
      <c r="L26" s="54">
        <f t="shared" si="0"/>
        <v>0.006018518518518523</v>
      </c>
    </row>
    <row r="27" spans="1:12" ht="12.75">
      <c r="A27" s="51">
        <v>0.00613425925925926</v>
      </c>
      <c r="C27">
        <v>94</v>
      </c>
      <c r="D27">
        <v>98</v>
      </c>
      <c r="E27">
        <v>101</v>
      </c>
      <c r="F27">
        <v>113</v>
      </c>
      <c r="G27" s="51">
        <v>0.00613425925925926</v>
      </c>
      <c r="I27">
        <v>104</v>
      </c>
      <c r="J27">
        <v>106</v>
      </c>
      <c r="K27">
        <v>109</v>
      </c>
      <c r="L27" s="54">
        <f t="shared" si="0"/>
        <v>0.006134259259259264</v>
      </c>
    </row>
    <row r="28" spans="1:12" ht="12.75">
      <c r="A28" s="51">
        <v>0.006250000000000001</v>
      </c>
      <c r="C28">
        <v>93</v>
      </c>
      <c r="D28">
        <v>97</v>
      </c>
      <c r="E28">
        <v>100</v>
      </c>
      <c r="F28">
        <v>112</v>
      </c>
      <c r="G28" s="51">
        <v>0.006250000000000001</v>
      </c>
      <c r="I28">
        <v>103</v>
      </c>
      <c r="J28">
        <v>105</v>
      </c>
      <c r="K28">
        <v>108</v>
      </c>
      <c r="L28" s="54">
        <f t="shared" si="0"/>
        <v>0.006250000000000005</v>
      </c>
    </row>
    <row r="29" spans="1:12" ht="12.75">
      <c r="A29" s="51">
        <v>0.006365740740740742</v>
      </c>
      <c r="C29">
        <v>92</v>
      </c>
      <c r="D29">
        <v>96</v>
      </c>
      <c r="E29">
        <v>99</v>
      </c>
      <c r="F29">
        <v>111</v>
      </c>
      <c r="G29" s="51">
        <v>0.006365740740740742</v>
      </c>
      <c r="I29">
        <v>102</v>
      </c>
      <c r="J29">
        <v>104</v>
      </c>
      <c r="K29">
        <v>107</v>
      </c>
      <c r="L29" s="54">
        <f t="shared" si="0"/>
        <v>0.006365740740740746</v>
      </c>
    </row>
    <row r="30" spans="1:12" ht="12.75">
      <c r="A30" s="51">
        <v>0.006481481481481483</v>
      </c>
      <c r="C30">
        <v>91</v>
      </c>
      <c r="D30">
        <v>95</v>
      </c>
      <c r="E30">
        <v>98</v>
      </c>
      <c r="F30">
        <v>110</v>
      </c>
      <c r="G30" s="51">
        <v>0.006481481481481483</v>
      </c>
      <c r="I30">
        <v>101</v>
      </c>
      <c r="J30">
        <v>103</v>
      </c>
      <c r="K30">
        <v>106</v>
      </c>
      <c r="L30" s="54">
        <f t="shared" si="0"/>
        <v>0.0064814814814814865</v>
      </c>
    </row>
    <row r="31" spans="1:12" ht="12.75">
      <c r="A31" s="51">
        <v>0.006597222222222224</v>
      </c>
      <c r="C31">
        <v>90</v>
      </c>
      <c r="D31">
        <v>94</v>
      </c>
      <c r="E31">
        <v>97</v>
      </c>
      <c r="F31">
        <v>109</v>
      </c>
      <c r="G31" s="51">
        <v>0.006597222222222224</v>
      </c>
      <c r="I31">
        <v>100</v>
      </c>
      <c r="J31">
        <v>102</v>
      </c>
      <c r="K31">
        <v>105</v>
      </c>
      <c r="L31" s="54">
        <f t="shared" si="0"/>
        <v>0.006597222222222227</v>
      </c>
    </row>
    <row r="32" spans="1:12" ht="12.75">
      <c r="A32" s="51">
        <v>0.006712962962962965</v>
      </c>
      <c r="C32">
        <v>89</v>
      </c>
      <c r="D32">
        <v>93</v>
      </c>
      <c r="E32">
        <v>96</v>
      </c>
      <c r="F32">
        <v>108</v>
      </c>
      <c r="G32" s="51">
        <v>0.006712962962962965</v>
      </c>
      <c r="I32">
        <v>99</v>
      </c>
      <c r="J32">
        <v>101</v>
      </c>
      <c r="K32">
        <v>104</v>
      </c>
      <c r="L32" s="54">
        <f t="shared" si="0"/>
        <v>0.006712962962962968</v>
      </c>
    </row>
    <row r="33" spans="1:12" ht="12.75">
      <c r="A33" s="51">
        <v>0.006828703703703706</v>
      </c>
      <c r="C33">
        <v>88</v>
      </c>
      <c r="D33">
        <v>92</v>
      </c>
      <c r="E33">
        <v>95</v>
      </c>
      <c r="F33">
        <v>107</v>
      </c>
      <c r="G33" s="51">
        <v>0.006828703703703706</v>
      </c>
      <c r="I33">
        <v>98</v>
      </c>
      <c r="J33">
        <v>100</v>
      </c>
      <c r="K33">
        <v>103</v>
      </c>
      <c r="L33" s="54">
        <f t="shared" si="0"/>
        <v>0.006828703703703709</v>
      </c>
    </row>
    <row r="34" spans="1:12" ht="12.75">
      <c r="A34" s="51">
        <v>0.006944444444444447</v>
      </c>
      <c r="C34">
        <v>87</v>
      </c>
      <c r="D34">
        <v>91</v>
      </c>
      <c r="E34">
        <v>94</v>
      </c>
      <c r="F34">
        <v>106</v>
      </c>
      <c r="G34" s="51">
        <v>0.006944444444444447</v>
      </c>
      <c r="I34">
        <v>97</v>
      </c>
      <c r="J34">
        <v>99</v>
      </c>
      <c r="K34">
        <v>102</v>
      </c>
      <c r="L34" s="54">
        <f aca="true" t="shared" si="1" ref="L34:L65">L33+10*1/86400</f>
        <v>0.00694444444444445</v>
      </c>
    </row>
    <row r="35" spans="1:12" ht="12.75">
      <c r="A35" s="51">
        <v>0.007060185185185188</v>
      </c>
      <c r="C35">
        <v>86</v>
      </c>
      <c r="D35">
        <v>90</v>
      </c>
      <c r="E35">
        <v>93</v>
      </c>
      <c r="F35">
        <v>105</v>
      </c>
      <c r="G35" s="51">
        <v>0.007060185185185188</v>
      </c>
      <c r="I35">
        <v>96</v>
      </c>
      <c r="J35">
        <v>98</v>
      </c>
      <c r="K35">
        <v>101</v>
      </c>
      <c r="L35" s="54">
        <f t="shared" si="1"/>
        <v>0.007060185185185191</v>
      </c>
    </row>
    <row r="36" spans="1:12" ht="12.75">
      <c r="A36" s="51">
        <v>0.0071759259259259285</v>
      </c>
      <c r="C36">
        <v>85</v>
      </c>
      <c r="D36">
        <v>89</v>
      </c>
      <c r="E36">
        <v>92</v>
      </c>
      <c r="F36">
        <v>104</v>
      </c>
      <c r="G36" s="51">
        <v>0.0071759259259259285</v>
      </c>
      <c r="I36">
        <v>95</v>
      </c>
      <c r="J36">
        <v>97</v>
      </c>
      <c r="K36">
        <v>100</v>
      </c>
      <c r="L36" s="54">
        <f t="shared" si="1"/>
        <v>0.007175925925925932</v>
      </c>
    </row>
    <row r="37" spans="1:12" ht="12.75">
      <c r="A37" s="51">
        <v>0.007291666666666669</v>
      </c>
      <c r="C37">
        <v>84</v>
      </c>
      <c r="D37">
        <v>88</v>
      </c>
      <c r="E37">
        <v>91</v>
      </c>
      <c r="F37">
        <v>103</v>
      </c>
      <c r="G37" s="51">
        <v>0.007291666666666669</v>
      </c>
      <c r="I37">
        <v>94</v>
      </c>
      <c r="J37">
        <v>96</v>
      </c>
      <c r="K37">
        <v>99</v>
      </c>
      <c r="L37" s="54">
        <f t="shared" si="1"/>
        <v>0.007291666666666673</v>
      </c>
    </row>
    <row r="38" spans="1:12" ht="12.75">
      <c r="A38" s="51">
        <v>0.00740740740740741</v>
      </c>
      <c r="C38">
        <v>83</v>
      </c>
      <c r="D38">
        <v>87</v>
      </c>
      <c r="E38">
        <v>90</v>
      </c>
      <c r="F38">
        <v>102</v>
      </c>
      <c r="G38" s="51">
        <v>0.00740740740740741</v>
      </c>
      <c r="I38">
        <v>93</v>
      </c>
      <c r="J38">
        <v>95</v>
      </c>
      <c r="K38">
        <v>98</v>
      </c>
      <c r="L38" s="54">
        <f t="shared" si="1"/>
        <v>0.007407407407407414</v>
      </c>
    </row>
    <row r="39" spans="1:12" ht="12.75">
      <c r="A39" s="51">
        <v>0.007523148148148151</v>
      </c>
      <c r="C39">
        <v>82</v>
      </c>
      <c r="D39">
        <v>86</v>
      </c>
      <c r="E39">
        <v>89</v>
      </c>
      <c r="F39">
        <v>101</v>
      </c>
      <c r="G39" s="51">
        <v>0.007523148148148151</v>
      </c>
      <c r="I39">
        <v>92</v>
      </c>
      <c r="J39">
        <v>94</v>
      </c>
      <c r="K39">
        <v>97</v>
      </c>
      <c r="L39" s="54">
        <f t="shared" si="1"/>
        <v>0.007523148148148155</v>
      </c>
    </row>
    <row r="40" spans="1:12" ht="12.75">
      <c r="A40" s="51">
        <v>0.007638888888888892</v>
      </c>
      <c r="C40">
        <v>81</v>
      </c>
      <c r="D40">
        <v>85</v>
      </c>
      <c r="E40">
        <v>88</v>
      </c>
      <c r="F40">
        <v>100</v>
      </c>
      <c r="G40" s="51">
        <v>0.007638888888888892</v>
      </c>
      <c r="I40">
        <v>91</v>
      </c>
      <c r="J40">
        <v>93</v>
      </c>
      <c r="K40">
        <v>96</v>
      </c>
      <c r="L40" s="54">
        <f t="shared" si="1"/>
        <v>0.007638888888888896</v>
      </c>
    </row>
    <row r="41" spans="1:12" ht="12.75">
      <c r="A41" s="51">
        <v>0.007754629629629633</v>
      </c>
      <c r="C41">
        <v>80</v>
      </c>
      <c r="D41">
        <v>84</v>
      </c>
      <c r="E41">
        <v>87</v>
      </c>
      <c r="F41">
        <v>99</v>
      </c>
      <c r="G41" s="51">
        <v>0.007754629629629633</v>
      </c>
      <c r="I41">
        <v>90</v>
      </c>
      <c r="J41">
        <v>92</v>
      </c>
      <c r="K41">
        <v>95</v>
      </c>
      <c r="L41" s="54">
        <f t="shared" si="1"/>
        <v>0.0077546296296296365</v>
      </c>
    </row>
    <row r="42" spans="1:12" ht="12.75">
      <c r="A42" s="51">
        <v>0.007870370370370375</v>
      </c>
      <c r="C42">
        <v>79</v>
      </c>
      <c r="D42">
        <v>83</v>
      </c>
      <c r="E42">
        <v>86</v>
      </c>
      <c r="F42">
        <v>98</v>
      </c>
      <c r="G42" s="51">
        <v>0.007870370370370375</v>
      </c>
      <c r="I42">
        <v>89</v>
      </c>
      <c r="J42">
        <v>91</v>
      </c>
      <c r="K42">
        <v>94</v>
      </c>
      <c r="L42" s="54">
        <f t="shared" si="1"/>
        <v>0.007870370370370377</v>
      </c>
    </row>
    <row r="43" spans="1:12" ht="12.75">
      <c r="A43" s="51">
        <v>0.007986111111111114</v>
      </c>
      <c r="C43">
        <v>78</v>
      </c>
      <c r="D43">
        <v>82</v>
      </c>
      <c r="E43">
        <v>85</v>
      </c>
      <c r="F43">
        <v>97</v>
      </c>
      <c r="G43" s="51">
        <v>0.007986111111111114</v>
      </c>
      <c r="I43">
        <v>88</v>
      </c>
      <c r="J43">
        <v>90</v>
      </c>
      <c r="K43">
        <v>93</v>
      </c>
      <c r="L43" s="54">
        <f t="shared" si="1"/>
        <v>0.007986111111111117</v>
      </c>
    </row>
    <row r="44" spans="1:12" ht="12.75">
      <c r="A44" s="51">
        <v>0.008101851851851857</v>
      </c>
      <c r="C44">
        <v>77</v>
      </c>
      <c r="D44">
        <v>81</v>
      </c>
      <c r="E44">
        <v>84</v>
      </c>
      <c r="F44">
        <v>96</v>
      </c>
      <c r="G44" s="51">
        <v>0.008101851851851857</v>
      </c>
      <c r="I44">
        <v>87</v>
      </c>
      <c r="J44">
        <v>89</v>
      </c>
      <c r="K44">
        <v>92</v>
      </c>
      <c r="L44" s="54">
        <f t="shared" si="1"/>
        <v>0.008101851851851858</v>
      </c>
    </row>
    <row r="45" spans="1:12" ht="12.75">
      <c r="A45" s="51">
        <v>0.008217592592592596</v>
      </c>
      <c r="C45">
        <v>76</v>
      </c>
      <c r="D45">
        <v>80</v>
      </c>
      <c r="E45">
        <v>83</v>
      </c>
      <c r="F45">
        <v>95</v>
      </c>
      <c r="G45" s="51">
        <v>0.008217592592592596</v>
      </c>
      <c r="I45">
        <v>86</v>
      </c>
      <c r="J45">
        <v>88</v>
      </c>
      <c r="K45">
        <v>91</v>
      </c>
      <c r="L45" s="54">
        <f t="shared" si="1"/>
        <v>0.0082175925925926</v>
      </c>
    </row>
    <row r="46" spans="1:12" ht="12.75">
      <c r="A46" s="51">
        <v>0.008333333333333338</v>
      </c>
      <c r="C46">
        <v>75</v>
      </c>
      <c r="D46">
        <v>79</v>
      </c>
      <c r="E46">
        <v>82</v>
      </c>
      <c r="F46">
        <v>94</v>
      </c>
      <c r="G46" s="51">
        <v>0.008333333333333338</v>
      </c>
      <c r="I46">
        <v>85</v>
      </c>
      <c r="J46">
        <v>87</v>
      </c>
      <c r="K46">
        <v>90</v>
      </c>
      <c r="L46" s="54">
        <f t="shared" si="1"/>
        <v>0.00833333333333334</v>
      </c>
    </row>
    <row r="47" spans="1:12" ht="12.75">
      <c r="A47" s="51">
        <v>0.008449074074074078</v>
      </c>
      <c r="C47">
        <v>74</v>
      </c>
      <c r="D47">
        <v>78</v>
      </c>
      <c r="E47">
        <v>81</v>
      </c>
      <c r="F47">
        <v>93</v>
      </c>
      <c r="G47" s="51">
        <v>0.008449074074074078</v>
      </c>
      <c r="I47">
        <v>84</v>
      </c>
      <c r="J47">
        <v>86</v>
      </c>
      <c r="K47">
        <v>89</v>
      </c>
      <c r="L47" s="54">
        <f t="shared" si="1"/>
        <v>0.008449074074074081</v>
      </c>
    </row>
    <row r="48" spans="1:12" ht="12.75">
      <c r="A48" s="51">
        <v>0.00856481481481482</v>
      </c>
      <c r="C48">
        <v>73</v>
      </c>
      <c r="D48">
        <v>77</v>
      </c>
      <c r="E48">
        <v>80</v>
      </c>
      <c r="F48">
        <v>92</v>
      </c>
      <c r="G48" s="51">
        <v>0.00856481481481482</v>
      </c>
      <c r="I48">
        <v>83</v>
      </c>
      <c r="J48">
        <v>85</v>
      </c>
      <c r="K48">
        <v>88</v>
      </c>
      <c r="L48" s="54">
        <f t="shared" si="1"/>
        <v>0.008564814814814822</v>
      </c>
    </row>
    <row r="49" spans="1:12" ht="12.75">
      <c r="A49" s="51">
        <v>0.00868055555555556</v>
      </c>
      <c r="C49">
        <v>72</v>
      </c>
      <c r="D49">
        <v>76</v>
      </c>
      <c r="E49">
        <v>79</v>
      </c>
      <c r="F49">
        <v>91</v>
      </c>
      <c r="G49" s="51">
        <v>0.00868055555555556</v>
      </c>
      <c r="I49">
        <v>82</v>
      </c>
      <c r="J49">
        <v>84</v>
      </c>
      <c r="K49">
        <v>87</v>
      </c>
      <c r="L49" s="54">
        <f t="shared" si="1"/>
        <v>0.008680555555555563</v>
      </c>
    </row>
    <row r="50" spans="1:12" ht="12.75">
      <c r="A50" s="51">
        <v>0.008796296296296302</v>
      </c>
      <c r="C50">
        <v>71</v>
      </c>
      <c r="D50">
        <v>75</v>
      </c>
      <c r="E50">
        <v>78</v>
      </c>
      <c r="F50">
        <v>90</v>
      </c>
      <c r="G50" s="51">
        <v>0.008796296296296302</v>
      </c>
      <c r="I50">
        <v>81</v>
      </c>
      <c r="J50">
        <v>83</v>
      </c>
      <c r="K50">
        <v>86</v>
      </c>
      <c r="L50" s="54">
        <f t="shared" si="1"/>
        <v>0.008796296296296304</v>
      </c>
    </row>
    <row r="51" spans="1:12" ht="12.75">
      <c r="A51" s="51">
        <v>0.008912037037037041</v>
      </c>
      <c r="C51">
        <v>70</v>
      </c>
      <c r="D51">
        <v>74</v>
      </c>
      <c r="E51">
        <v>77</v>
      </c>
      <c r="F51">
        <v>89</v>
      </c>
      <c r="G51" s="51">
        <v>0.008912037037037041</v>
      </c>
      <c r="I51">
        <v>80</v>
      </c>
      <c r="J51">
        <v>82</v>
      </c>
      <c r="K51">
        <v>85</v>
      </c>
      <c r="L51" s="54">
        <f t="shared" si="1"/>
        <v>0.008912037037037045</v>
      </c>
    </row>
    <row r="52" spans="1:12" ht="12.75">
      <c r="A52" s="51">
        <v>0.009027777777777784</v>
      </c>
      <c r="C52">
        <v>69</v>
      </c>
      <c r="D52">
        <v>73</v>
      </c>
      <c r="E52">
        <v>76</v>
      </c>
      <c r="F52">
        <v>88</v>
      </c>
      <c r="G52" s="51">
        <v>0.009027777777777784</v>
      </c>
      <c r="I52">
        <v>79</v>
      </c>
      <c r="J52">
        <v>81</v>
      </c>
      <c r="K52">
        <v>84</v>
      </c>
      <c r="L52" s="54">
        <f t="shared" si="1"/>
        <v>0.009027777777777786</v>
      </c>
    </row>
    <row r="53" spans="1:12" ht="12.75">
      <c r="A53" s="51">
        <v>0.009143518518518523</v>
      </c>
      <c r="C53">
        <v>68</v>
      </c>
      <c r="D53">
        <v>72</v>
      </c>
      <c r="E53">
        <v>75</v>
      </c>
      <c r="F53">
        <v>87</v>
      </c>
      <c r="G53" s="51">
        <v>0.009143518518518523</v>
      </c>
      <c r="I53">
        <v>78</v>
      </c>
      <c r="J53">
        <v>80</v>
      </c>
      <c r="K53">
        <v>83</v>
      </c>
      <c r="L53" s="54">
        <f t="shared" si="1"/>
        <v>0.009143518518518527</v>
      </c>
    </row>
    <row r="54" spans="1:12" ht="12.75">
      <c r="A54" s="51">
        <v>0.009259259259259266</v>
      </c>
      <c r="C54">
        <v>67</v>
      </c>
      <c r="D54">
        <v>71</v>
      </c>
      <c r="E54">
        <v>74</v>
      </c>
      <c r="F54">
        <v>86</v>
      </c>
      <c r="G54" s="51">
        <v>0.009259259259259266</v>
      </c>
      <c r="I54">
        <v>77</v>
      </c>
      <c r="J54">
        <v>79</v>
      </c>
      <c r="K54">
        <v>82</v>
      </c>
      <c r="L54" s="54">
        <f t="shared" si="1"/>
        <v>0.009259259259259267</v>
      </c>
    </row>
    <row r="55" spans="1:12" ht="12.75">
      <c r="A55" s="51">
        <v>0.009375000000000005</v>
      </c>
      <c r="C55">
        <v>66</v>
      </c>
      <c r="D55">
        <v>70</v>
      </c>
      <c r="E55">
        <v>73</v>
      </c>
      <c r="F55">
        <v>85</v>
      </c>
      <c r="G55" s="51">
        <v>0.009375000000000005</v>
      </c>
      <c r="I55">
        <v>76</v>
      </c>
      <c r="J55">
        <v>78</v>
      </c>
      <c r="K55">
        <v>81</v>
      </c>
      <c r="L55" s="54">
        <f t="shared" si="1"/>
        <v>0.009375000000000008</v>
      </c>
    </row>
    <row r="56" spans="1:12" ht="12.75">
      <c r="A56" s="51">
        <v>0.009490740740740747</v>
      </c>
      <c r="C56">
        <v>65</v>
      </c>
      <c r="D56">
        <v>69</v>
      </c>
      <c r="E56">
        <v>72</v>
      </c>
      <c r="F56">
        <v>84</v>
      </c>
      <c r="G56" s="51">
        <v>0.009490740740740747</v>
      </c>
      <c r="I56">
        <v>75</v>
      </c>
      <c r="J56">
        <v>77</v>
      </c>
      <c r="K56">
        <v>80</v>
      </c>
      <c r="L56" s="54">
        <f t="shared" si="1"/>
        <v>0.00949074074074075</v>
      </c>
    </row>
    <row r="57" spans="1:12" ht="12.75">
      <c r="A57" s="51">
        <v>0.009606481481481487</v>
      </c>
      <c r="C57">
        <v>64</v>
      </c>
      <c r="D57">
        <v>68</v>
      </c>
      <c r="E57">
        <v>71</v>
      </c>
      <c r="F57">
        <v>83</v>
      </c>
      <c r="G57" s="51">
        <v>0.009606481481481487</v>
      </c>
      <c r="I57">
        <v>74</v>
      </c>
      <c r="J57">
        <v>76</v>
      </c>
      <c r="K57">
        <v>79</v>
      </c>
      <c r="L57" s="54">
        <f t="shared" si="1"/>
        <v>0.00960648148148149</v>
      </c>
    </row>
    <row r="58" spans="1:12" ht="12.75">
      <c r="A58" s="51">
        <v>0.00972222222222223</v>
      </c>
      <c r="C58">
        <v>63</v>
      </c>
      <c r="D58">
        <v>67</v>
      </c>
      <c r="E58">
        <v>70</v>
      </c>
      <c r="F58">
        <v>82</v>
      </c>
      <c r="G58" s="51">
        <v>0.00972222222222223</v>
      </c>
      <c r="I58">
        <v>73</v>
      </c>
      <c r="J58">
        <v>75</v>
      </c>
      <c r="K58">
        <v>78</v>
      </c>
      <c r="L58" s="54">
        <f t="shared" si="1"/>
        <v>0.009722222222222231</v>
      </c>
    </row>
    <row r="59" spans="1:12" ht="12.75">
      <c r="A59" s="51">
        <v>0.009837962962962968</v>
      </c>
      <c r="C59">
        <v>62</v>
      </c>
      <c r="D59">
        <v>66</v>
      </c>
      <c r="E59">
        <v>69</v>
      </c>
      <c r="F59">
        <v>81</v>
      </c>
      <c r="G59" s="51">
        <v>0.009837962962962968</v>
      </c>
      <c r="I59">
        <v>72</v>
      </c>
      <c r="J59">
        <v>74</v>
      </c>
      <c r="K59">
        <v>77</v>
      </c>
      <c r="L59" s="54">
        <f t="shared" si="1"/>
        <v>0.009837962962962972</v>
      </c>
    </row>
    <row r="60" spans="1:12" ht="12.75">
      <c r="A60" s="51">
        <v>0.009953703703703711</v>
      </c>
      <c r="C60">
        <v>61</v>
      </c>
      <c r="D60">
        <v>65</v>
      </c>
      <c r="E60">
        <v>68</v>
      </c>
      <c r="F60">
        <v>80</v>
      </c>
      <c r="G60" s="51">
        <v>0.009953703703703711</v>
      </c>
      <c r="I60">
        <v>71</v>
      </c>
      <c r="J60">
        <v>73</v>
      </c>
      <c r="K60">
        <v>76</v>
      </c>
      <c r="L60" s="54">
        <f t="shared" si="1"/>
        <v>0.009953703703703713</v>
      </c>
    </row>
    <row r="61" spans="1:12" ht="12.75">
      <c r="A61" s="51">
        <v>0.01006944444444445</v>
      </c>
      <c r="C61">
        <v>60</v>
      </c>
      <c r="D61">
        <v>64</v>
      </c>
      <c r="E61">
        <v>67</v>
      </c>
      <c r="F61">
        <v>79</v>
      </c>
      <c r="G61" s="51">
        <v>0.01006944444444445</v>
      </c>
      <c r="I61">
        <v>70</v>
      </c>
      <c r="J61">
        <v>72</v>
      </c>
      <c r="K61">
        <v>75</v>
      </c>
      <c r="L61" s="54">
        <f t="shared" si="1"/>
        <v>0.010069444444444454</v>
      </c>
    </row>
    <row r="62" spans="1:12" ht="12.75">
      <c r="A62" s="51">
        <v>0.010185185185185193</v>
      </c>
      <c r="C62">
        <v>59</v>
      </c>
      <c r="D62">
        <v>63</v>
      </c>
      <c r="E62">
        <v>66</v>
      </c>
      <c r="F62">
        <v>78</v>
      </c>
      <c r="G62" s="51">
        <v>0.010185185185185193</v>
      </c>
      <c r="I62">
        <v>69</v>
      </c>
      <c r="J62">
        <v>71</v>
      </c>
      <c r="K62">
        <v>74</v>
      </c>
      <c r="L62" s="54">
        <f t="shared" si="1"/>
        <v>0.010185185185185195</v>
      </c>
    </row>
    <row r="63" spans="1:12" ht="12.75">
      <c r="A63" s="51">
        <v>0.010300925925925932</v>
      </c>
      <c r="C63">
        <v>58</v>
      </c>
      <c r="D63">
        <v>62</v>
      </c>
      <c r="E63">
        <v>65</v>
      </c>
      <c r="F63">
        <v>77</v>
      </c>
      <c r="G63" s="51">
        <v>0.010300925925925932</v>
      </c>
      <c r="I63">
        <v>68</v>
      </c>
      <c r="J63">
        <v>70</v>
      </c>
      <c r="K63">
        <v>73</v>
      </c>
      <c r="L63" s="54">
        <f t="shared" si="1"/>
        <v>0.010300925925925936</v>
      </c>
    </row>
    <row r="64" spans="1:12" ht="12.75">
      <c r="A64" s="51">
        <v>0.010416666666666675</v>
      </c>
      <c r="C64">
        <v>57</v>
      </c>
      <c r="D64">
        <v>61</v>
      </c>
      <c r="E64">
        <v>64</v>
      </c>
      <c r="F64">
        <v>76</v>
      </c>
      <c r="G64" s="51">
        <v>0.010416666666666675</v>
      </c>
      <c r="I64">
        <v>67</v>
      </c>
      <c r="J64">
        <v>69</v>
      </c>
      <c r="K64">
        <v>72</v>
      </c>
      <c r="L64" s="54">
        <f t="shared" si="1"/>
        <v>0.010416666666666676</v>
      </c>
    </row>
    <row r="65" spans="1:12" ht="12.75">
      <c r="A65" s="51">
        <v>0.010532407407407414</v>
      </c>
      <c r="C65">
        <v>56</v>
      </c>
      <c r="D65">
        <v>60</v>
      </c>
      <c r="E65">
        <v>63</v>
      </c>
      <c r="F65">
        <v>75</v>
      </c>
      <c r="G65" s="51">
        <v>0.010532407407407414</v>
      </c>
      <c r="I65">
        <v>66</v>
      </c>
      <c r="J65">
        <v>68</v>
      </c>
      <c r="K65">
        <v>71</v>
      </c>
      <c r="L65" s="54">
        <f t="shared" si="1"/>
        <v>0.010532407407407417</v>
      </c>
    </row>
    <row r="66" spans="1:12" ht="12.75">
      <c r="A66" s="51">
        <v>0.010648148148148157</v>
      </c>
      <c r="C66">
        <v>55</v>
      </c>
      <c r="D66">
        <v>59</v>
      </c>
      <c r="E66">
        <v>62</v>
      </c>
      <c r="F66">
        <v>74</v>
      </c>
      <c r="G66" s="51">
        <v>0.010648148148148157</v>
      </c>
      <c r="I66">
        <v>65</v>
      </c>
      <c r="J66">
        <v>67</v>
      </c>
      <c r="K66">
        <v>70</v>
      </c>
      <c r="L66" s="54">
        <f aca="true" t="shared" si="2" ref="L66:L97">L65+10*1/86400</f>
        <v>0.010648148148148158</v>
      </c>
    </row>
    <row r="67" spans="1:12" ht="12.75">
      <c r="A67" s="51">
        <v>0.010763888888888896</v>
      </c>
      <c r="C67">
        <v>54</v>
      </c>
      <c r="D67">
        <v>58</v>
      </c>
      <c r="E67">
        <v>61</v>
      </c>
      <c r="F67">
        <v>73</v>
      </c>
      <c r="G67" s="51">
        <v>0.010763888888888896</v>
      </c>
      <c r="I67">
        <v>64</v>
      </c>
      <c r="J67">
        <v>66</v>
      </c>
      <c r="K67">
        <v>69</v>
      </c>
      <c r="L67" s="54">
        <f t="shared" si="2"/>
        <v>0.0107638888888889</v>
      </c>
    </row>
    <row r="68" spans="1:12" ht="12.75">
      <c r="A68" s="51">
        <v>0.010879629629629638</v>
      </c>
      <c r="C68">
        <v>53</v>
      </c>
      <c r="D68">
        <v>57</v>
      </c>
      <c r="E68">
        <v>60</v>
      </c>
      <c r="F68">
        <v>72</v>
      </c>
      <c r="G68" s="51">
        <v>0.010879629629629638</v>
      </c>
      <c r="I68">
        <v>63</v>
      </c>
      <c r="J68">
        <v>65</v>
      </c>
      <c r="K68">
        <v>68</v>
      </c>
      <c r="L68" s="54">
        <f t="shared" si="2"/>
        <v>0.01087962962962964</v>
      </c>
    </row>
    <row r="69" spans="1:12" ht="12.75">
      <c r="A69" s="51">
        <v>0.010995370370370378</v>
      </c>
      <c r="C69">
        <v>52</v>
      </c>
      <c r="D69">
        <v>56</v>
      </c>
      <c r="E69">
        <v>59</v>
      </c>
      <c r="F69">
        <v>71</v>
      </c>
      <c r="G69" s="51">
        <v>0.010995370370370378</v>
      </c>
      <c r="I69">
        <v>62</v>
      </c>
      <c r="J69">
        <v>64</v>
      </c>
      <c r="K69">
        <v>67</v>
      </c>
      <c r="L69" s="54">
        <f t="shared" si="2"/>
        <v>0.010995370370370381</v>
      </c>
    </row>
    <row r="70" spans="1:12" ht="12.75">
      <c r="A70" s="51">
        <v>0.01111111111111112</v>
      </c>
      <c r="C70">
        <v>51</v>
      </c>
      <c r="D70">
        <v>55</v>
      </c>
      <c r="E70">
        <v>58</v>
      </c>
      <c r="F70">
        <v>70</v>
      </c>
      <c r="G70" s="51">
        <v>0.01111111111111112</v>
      </c>
      <c r="I70">
        <v>61</v>
      </c>
      <c r="J70">
        <v>63</v>
      </c>
      <c r="K70">
        <v>66</v>
      </c>
      <c r="L70" s="54">
        <f t="shared" si="2"/>
        <v>0.011111111111111122</v>
      </c>
    </row>
    <row r="71" spans="1:12" ht="12.75">
      <c r="A71" s="51">
        <v>0.01122685185185186</v>
      </c>
      <c r="C71">
        <v>50</v>
      </c>
      <c r="D71">
        <v>54</v>
      </c>
      <c r="E71">
        <v>57</v>
      </c>
      <c r="F71">
        <v>69</v>
      </c>
      <c r="G71" s="51">
        <v>0.01122685185185186</v>
      </c>
      <c r="I71">
        <v>60</v>
      </c>
      <c r="J71">
        <v>62</v>
      </c>
      <c r="K71">
        <v>65</v>
      </c>
      <c r="L71" s="54">
        <f t="shared" si="2"/>
        <v>0.011226851851851863</v>
      </c>
    </row>
    <row r="72" spans="1:12" ht="12.75">
      <c r="A72" s="51">
        <v>0.011342592592592602</v>
      </c>
      <c r="C72">
        <v>49</v>
      </c>
      <c r="D72">
        <v>53</v>
      </c>
      <c r="E72">
        <v>56</v>
      </c>
      <c r="F72">
        <v>68</v>
      </c>
      <c r="G72" s="51">
        <v>0.011342592592592602</v>
      </c>
      <c r="I72">
        <v>59</v>
      </c>
      <c r="J72">
        <v>61</v>
      </c>
      <c r="K72">
        <v>64</v>
      </c>
      <c r="L72" s="54">
        <f t="shared" si="2"/>
        <v>0.011342592592592604</v>
      </c>
    </row>
    <row r="73" spans="1:12" ht="12.75">
      <c r="A73" s="51">
        <v>0.011458333333333341</v>
      </c>
      <c r="C73">
        <v>48</v>
      </c>
      <c r="D73">
        <v>52</v>
      </c>
      <c r="E73">
        <v>55</v>
      </c>
      <c r="F73">
        <v>67</v>
      </c>
      <c r="G73" s="51">
        <v>0.011458333333333341</v>
      </c>
      <c r="I73">
        <v>58</v>
      </c>
      <c r="J73">
        <v>60</v>
      </c>
      <c r="K73">
        <v>63</v>
      </c>
      <c r="L73" s="54">
        <f t="shared" si="2"/>
        <v>0.011458333333333345</v>
      </c>
    </row>
    <row r="74" spans="1:12" ht="12.75">
      <c r="A74" s="51">
        <v>0.011574074074074084</v>
      </c>
      <c r="C74">
        <v>47</v>
      </c>
      <c r="D74">
        <v>51</v>
      </c>
      <c r="E74">
        <v>54</v>
      </c>
      <c r="F74">
        <v>66</v>
      </c>
      <c r="G74" s="51">
        <v>0.011574074074074084</v>
      </c>
      <c r="I74">
        <v>57</v>
      </c>
      <c r="J74">
        <v>59</v>
      </c>
      <c r="K74">
        <v>62</v>
      </c>
      <c r="L74" s="54">
        <f t="shared" si="2"/>
        <v>0.011574074074074086</v>
      </c>
    </row>
    <row r="75" spans="1:12" ht="12.75">
      <c r="A75" s="51">
        <v>0.011689814814814823</v>
      </c>
      <c r="C75">
        <v>46</v>
      </c>
      <c r="D75">
        <v>50</v>
      </c>
      <c r="E75">
        <v>53</v>
      </c>
      <c r="F75">
        <v>65</v>
      </c>
      <c r="G75" s="51">
        <v>0.011689814814814823</v>
      </c>
      <c r="I75">
        <v>56</v>
      </c>
      <c r="J75">
        <v>58</v>
      </c>
      <c r="K75">
        <v>61</v>
      </c>
      <c r="L75" s="54">
        <f t="shared" si="2"/>
        <v>0.011689814814814826</v>
      </c>
    </row>
    <row r="76" spans="1:12" ht="12.75">
      <c r="A76" s="51">
        <v>0.011805555555555566</v>
      </c>
      <c r="C76">
        <v>45</v>
      </c>
      <c r="D76">
        <v>49</v>
      </c>
      <c r="E76">
        <v>52</v>
      </c>
      <c r="F76">
        <v>64</v>
      </c>
      <c r="G76" s="51">
        <v>0.011805555555555566</v>
      </c>
      <c r="I76">
        <v>55</v>
      </c>
      <c r="J76">
        <v>57</v>
      </c>
      <c r="K76">
        <v>60</v>
      </c>
      <c r="L76" s="54">
        <f t="shared" si="2"/>
        <v>0.011805555555555567</v>
      </c>
    </row>
    <row r="77" spans="1:12" ht="12.75">
      <c r="A77" s="51">
        <v>0.011921296296296305</v>
      </c>
      <c r="C77">
        <v>44</v>
      </c>
      <c r="D77">
        <v>48</v>
      </c>
      <c r="E77">
        <v>51</v>
      </c>
      <c r="F77">
        <v>63</v>
      </c>
      <c r="G77" s="51">
        <v>0.011921296296296305</v>
      </c>
      <c r="I77">
        <v>54</v>
      </c>
      <c r="J77">
        <v>56</v>
      </c>
      <c r="K77">
        <v>59</v>
      </c>
      <c r="L77" s="54">
        <f t="shared" si="2"/>
        <v>0.011921296296296308</v>
      </c>
    </row>
    <row r="78" spans="1:12" ht="12.75">
      <c r="A78" s="51">
        <v>0.012037037037037047</v>
      </c>
      <c r="C78">
        <v>43</v>
      </c>
      <c r="D78">
        <v>47</v>
      </c>
      <c r="E78">
        <v>50</v>
      </c>
      <c r="F78">
        <v>62</v>
      </c>
      <c r="G78" s="51">
        <v>0.012037037037037047</v>
      </c>
      <c r="I78">
        <v>53</v>
      </c>
      <c r="J78">
        <v>55</v>
      </c>
      <c r="K78">
        <v>58</v>
      </c>
      <c r="L78" s="54">
        <f t="shared" si="2"/>
        <v>0.01203703703703705</v>
      </c>
    </row>
    <row r="79" spans="1:12" ht="12.75">
      <c r="A79" s="51">
        <v>0.012152777777777787</v>
      </c>
      <c r="C79">
        <v>42</v>
      </c>
      <c r="D79">
        <v>46</v>
      </c>
      <c r="E79">
        <v>49</v>
      </c>
      <c r="F79">
        <v>61</v>
      </c>
      <c r="G79" s="51">
        <v>0.012152777777777787</v>
      </c>
      <c r="I79">
        <v>52</v>
      </c>
      <c r="J79">
        <v>54</v>
      </c>
      <c r="K79">
        <v>57</v>
      </c>
      <c r="L79" s="54">
        <f t="shared" si="2"/>
        <v>0.01215277777777779</v>
      </c>
    </row>
    <row r="80" spans="1:12" ht="12.75">
      <c r="A80" s="51">
        <v>0.01226851851851853</v>
      </c>
      <c r="C80">
        <v>41</v>
      </c>
      <c r="D80">
        <v>45</v>
      </c>
      <c r="E80">
        <v>48</v>
      </c>
      <c r="F80">
        <v>60</v>
      </c>
      <c r="G80" s="51">
        <v>0.01226851851851853</v>
      </c>
      <c r="I80">
        <v>51</v>
      </c>
      <c r="J80">
        <v>53</v>
      </c>
      <c r="K80">
        <v>56</v>
      </c>
      <c r="L80" s="54">
        <f t="shared" si="2"/>
        <v>0.012268518518518531</v>
      </c>
    </row>
    <row r="81" spans="1:12" ht="12.75">
      <c r="A81" s="51">
        <v>0.012384259259259268</v>
      </c>
      <c r="C81">
        <v>40</v>
      </c>
      <c r="D81">
        <v>44</v>
      </c>
      <c r="E81">
        <v>47</v>
      </c>
      <c r="F81">
        <v>59</v>
      </c>
      <c r="G81" s="51">
        <v>0.012384259259259268</v>
      </c>
      <c r="I81">
        <v>50</v>
      </c>
      <c r="J81">
        <v>52</v>
      </c>
      <c r="K81">
        <v>55</v>
      </c>
      <c r="L81" s="54">
        <f t="shared" si="2"/>
        <v>0.012384259259259272</v>
      </c>
    </row>
    <row r="82" spans="1:12" ht="12.75">
      <c r="A82" s="51">
        <v>0.012500000000000011</v>
      </c>
      <c r="C82">
        <v>39</v>
      </c>
      <c r="D82">
        <v>43</v>
      </c>
      <c r="E82">
        <v>46</v>
      </c>
      <c r="F82">
        <v>58</v>
      </c>
      <c r="G82" s="51">
        <v>0.012500000000000011</v>
      </c>
      <c r="I82">
        <v>49</v>
      </c>
      <c r="J82">
        <v>51</v>
      </c>
      <c r="K82">
        <v>54</v>
      </c>
      <c r="L82" s="54">
        <f t="shared" si="2"/>
        <v>0.012500000000000013</v>
      </c>
    </row>
    <row r="83" spans="1:12" ht="12.75">
      <c r="A83" s="51">
        <v>0.01261574074074075</v>
      </c>
      <c r="C83">
        <v>38</v>
      </c>
      <c r="D83">
        <v>42</v>
      </c>
      <c r="E83">
        <v>45</v>
      </c>
      <c r="F83">
        <v>57</v>
      </c>
      <c r="G83" s="51">
        <v>0.01261574074074075</v>
      </c>
      <c r="I83">
        <v>48</v>
      </c>
      <c r="J83">
        <v>50</v>
      </c>
      <c r="K83">
        <v>53</v>
      </c>
      <c r="L83" s="54">
        <f t="shared" si="2"/>
        <v>0.012615740740740754</v>
      </c>
    </row>
    <row r="84" spans="1:12" ht="12.75">
      <c r="A84" s="51">
        <v>0.012731481481481493</v>
      </c>
      <c r="C84">
        <v>37</v>
      </c>
      <c r="D84">
        <v>41</v>
      </c>
      <c r="E84">
        <v>44</v>
      </c>
      <c r="F84">
        <v>56</v>
      </c>
      <c r="G84" s="51">
        <v>0.012731481481481493</v>
      </c>
      <c r="I84">
        <v>47</v>
      </c>
      <c r="J84">
        <v>49</v>
      </c>
      <c r="K84">
        <v>52</v>
      </c>
      <c r="L84" s="54">
        <f t="shared" si="2"/>
        <v>0.012731481481481495</v>
      </c>
    </row>
    <row r="85" spans="1:12" ht="12.75">
      <c r="A85" s="51">
        <v>0.012847222222222232</v>
      </c>
      <c r="C85">
        <v>36</v>
      </c>
      <c r="D85">
        <v>40</v>
      </c>
      <c r="E85">
        <v>43</v>
      </c>
      <c r="F85">
        <v>55</v>
      </c>
      <c r="G85" s="51">
        <v>0.012847222222222232</v>
      </c>
      <c r="I85">
        <v>46</v>
      </c>
      <c r="J85">
        <v>48</v>
      </c>
      <c r="K85">
        <v>51</v>
      </c>
      <c r="L85" s="54">
        <f t="shared" si="2"/>
        <v>0.012847222222222236</v>
      </c>
    </row>
    <row r="86" spans="1:12" ht="12.75">
      <c r="A86" s="51">
        <v>0.012962962962962975</v>
      </c>
      <c r="C86">
        <v>35</v>
      </c>
      <c r="D86">
        <v>39</v>
      </c>
      <c r="E86">
        <v>42</v>
      </c>
      <c r="F86">
        <v>54</v>
      </c>
      <c r="G86" s="51">
        <v>0.012962962962962975</v>
      </c>
      <c r="I86">
        <v>45</v>
      </c>
      <c r="J86">
        <v>47</v>
      </c>
      <c r="K86">
        <v>50</v>
      </c>
      <c r="L86" s="54">
        <f t="shared" si="2"/>
        <v>0.012962962962962976</v>
      </c>
    </row>
    <row r="87" spans="1:12" ht="12.75">
      <c r="A87" s="51">
        <v>0.013078703703703714</v>
      </c>
      <c r="C87">
        <v>34</v>
      </c>
      <c r="D87">
        <v>38</v>
      </c>
      <c r="E87">
        <v>41</v>
      </c>
      <c r="F87">
        <v>53</v>
      </c>
      <c r="G87" s="51">
        <v>0.013078703703703714</v>
      </c>
      <c r="I87">
        <v>44</v>
      </c>
      <c r="J87">
        <v>46</v>
      </c>
      <c r="K87">
        <v>49</v>
      </c>
      <c r="L87" s="54">
        <f t="shared" si="2"/>
        <v>0.013078703703703717</v>
      </c>
    </row>
    <row r="88" spans="1:12" ht="12.75">
      <c r="A88" s="51">
        <v>0.013194444444444457</v>
      </c>
      <c r="C88">
        <v>33</v>
      </c>
      <c r="D88">
        <v>37</v>
      </c>
      <c r="E88">
        <v>40</v>
      </c>
      <c r="F88">
        <v>52</v>
      </c>
      <c r="G88" s="51">
        <v>0.013194444444444457</v>
      </c>
      <c r="I88">
        <v>43</v>
      </c>
      <c r="J88">
        <v>45</v>
      </c>
      <c r="K88">
        <v>48</v>
      </c>
      <c r="L88" s="54">
        <f t="shared" si="2"/>
        <v>0.013194444444444458</v>
      </c>
    </row>
    <row r="89" spans="1:12" ht="12.75">
      <c r="A89" s="51">
        <v>0.013310185185185196</v>
      </c>
      <c r="C89">
        <v>32</v>
      </c>
      <c r="D89">
        <v>36</v>
      </c>
      <c r="E89">
        <v>39</v>
      </c>
      <c r="F89">
        <v>51</v>
      </c>
      <c r="G89" s="51">
        <v>0.013310185185185196</v>
      </c>
      <c r="I89">
        <v>42</v>
      </c>
      <c r="J89">
        <v>44</v>
      </c>
      <c r="K89">
        <v>47</v>
      </c>
      <c r="L89" s="54">
        <f t="shared" si="2"/>
        <v>0.0133101851851852</v>
      </c>
    </row>
    <row r="90" spans="1:12" ht="12.75">
      <c r="A90" s="51">
        <v>0.013425925925925938</v>
      </c>
      <c r="C90">
        <v>31</v>
      </c>
      <c r="D90">
        <v>35</v>
      </c>
      <c r="E90">
        <v>38</v>
      </c>
      <c r="F90">
        <v>50</v>
      </c>
      <c r="G90" s="51">
        <v>0.013425925925925938</v>
      </c>
      <c r="I90">
        <v>41</v>
      </c>
      <c r="J90">
        <v>43</v>
      </c>
      <c r="K90">
        <v>46</v>
      </c>
      <c r="L90" s="54">
        <f t="shared" si="2"/>
        <v>0.01342592592592594</v>
      </c>
    </row>
    <row r="91" spans="1:12" ht="12.75">
      <c r="A91" s="51">
        <v>0.013541666666666678</v>
      </c>
      <c r="C91">
        <v>30</v>
      </c>
      <c r="D91">
        <v>34</v>
      </c>
      <c r="E91">
        <v>37</v>
      </c>
      <c r="F91">
        <v>49</v>
      </c>
      <c r="G91" s="51">
        <v>0.013541666666666678</v>
      </c>
      <c r="I91">
        <v>40</v>
      </c>
      <c r="J91">
        <v>42</v>
      </c>
      <c r="K91">
        <v>45</v>
      </c>
      <c r="L91" s="54">
        <f t="shared" si="2"/>
        <v>0.013541666666666681</v>
      </c>
    </row>
    <row r="92" spans="1:12" ht="12.75">
      <c r="A92" s="51">
        <v>0.01365740740740742</v>
      </c>
      <c r="C92">
        <v>29</v>
      </c>
      <c r="D92">
        <v>33</v>
      </c>
      <c r="E92">
        <v>36</v>
      </c>
      <c r="F92">
        <v>48</v>
      </c>
      <c r="G92" s="51">
        <v>0.01365740740740742</v>
      </c>
      <c r="I92">
        <v>39</v>
      </c>
      <c r="J92">
        <v>41</v>
      </c>
      <c r="K92">
        <v>44</v>
      </c>
      <c r="L92" s="54">
        <f t="shared" si="2"/>
        <v>0.013657407407407422</v>
      </c>
    </row>
    <row r="93" spans="1:12" ht="12.75">
      <c r="A93" s="51">
        <v>0.01377314814814816</v>
      </c>
      <c r="C93">
        <v>28</v>
      </c>
      <c r="D93">
        <v>32</v>
      </c>
      <c r="E93">
        <v>35</v>
      </c>
      <c r="F93">
        <v>47</v>
      </c>
      <c r="G93" s="51">
        <v>0.01377314814814816</v>
      </c>
      <c r="I93">
        <v>38</v>
      </c>
      <c r="J93">
        <v>40</v>
      </c>
      <c r="K93">
        <v>43</v>
      </c>
      <c r="L93" s="54">
        <f t="shared" si="2"/>
        <v>0.013773148148148163</v>
      </c>
    </row>
    <row r="94" spans="1:12" ht="12.75">
      <c r="A94" s="51">
        <v>0.013888888888888902</v>
      </c>
      <c r="C94">
        <v>27</v>
      </c>
      <c r="D94">
        <v>31</v>
      </c>
      <c r="E94">
        <v>34</v>
      </c>
      <c r="F94">
        <v>46</v>
      </c>
      <c r="G94" s="51">
        <v>0.013888888888888902</v>
      </c>
      <c r="I94">
        <v>37</v>
      </c>
      <c r="J94">
        <v>39</v>
      </c>
      <c r="K94">
        <v>42</v>
      </c>
      <c r="L94" s="54">
        <f t="shared" si="2"/>
        <v>0.013888888888888904</v>
      </c>
    </row>
    <row r="95" spans="1:12" ht="12.75">
      <c r="A95" s="51">
        <v>0.014004629629629641</v>
      </c>
      <c r="C95">
        <v>26</v>
      </c>
      <c r="D95">
        <v>30</v>
      </c>
      <c r="E95">
        <v>33</v>
      </c>
      <c r="F95">
        <v>45</v>
      </c>
      <c r="G95" s="51">
        <v>0.014004629629629641</v>
      </c>
      <c r="I95">
        <v>36</v>
      </c>
      <c r="J95">
        <v>38</v>
      </c>
      <c r="K95">
        <v>41</v>
      </c>
      <c r="L95" s="54">
        <f t="shared" si="2"/>
        <v>0.014004629629629645</v>
      </c>
    </row>
    <row r="96" spans="1:12" ht="12.75">
      <c r="A96" s="51">
        <v>0.014120370370370384</v>
      </c>
      <c r="C96">
        <v>25</v>
      </c>
      <c r="D96">
        <v>29</v>
      </c>
      <c r="E96">
        <v>32</v>
      </c>
      <c r="F96">
        <v>44</v>
      </c>
      <c r="G96" s="51">
        <v>0.014120370370370384</v>
      </c>
      <c r="I96">
        <v>35</v>
      </c>
      <c r="J96">
        <v>37</v>
      </c>
      <c r="K96">
        <v>40</v>
      </c>
      <c r="L96" s="54">
        <f t="shared" si="2"/>
        <v>0.014120370370370386</v>
      </c>
    </row>
    <row r="97" spans="1:12" ht="12.75">
      <c r="A97" s="51">
        <v>0.014236111111111123</v>
      </c>
      <c r="C97">
        <v>24</v>
      </c>
      <c r="D97">
        <v>28</v>
      </c>
      <c r="E97">
        <v>31</v>
      </c>
      <c r="F97">
        <v>43</v>
      </c>
      <c r="G97" s="51">
        <v>0.014236111111111123</v>
      </c>
      <c r="I97">
        <v>34</v>
      </c>
      <c r="J97">
        <v>36</v>
      </c>
      <c r="K97">
        <v>39</v>
      </c>
      <c r="L97" s="54">
        <f t="shared" si="2"/>
        <v>0.014236111111111126</v>
      </c>
    </row>
    <row r="98" spans="1:12" ht="12.75">
      <c r="A98" s="51">
        <v>0.014351851851851866</v>
      </c>
      <c r="C98">
        <v>23</v>
      </c>
      <c r="D98">
        <v>27</v>
      </c>
      <c r="E98">
        <v>30</v>
      </c>
      <c r="F98">
        <v>42</v>
      </c>
      <c r="G98" s="51">
        <v>0.014351851851851866</v>
      </c>
      <c r="I98">
        <v>33</v>
      </c>
      <c r="J98">
        <v>35</v>
      </c>
      <c r="K98">
        <v>38</v>
      </c>
      <c r="L98" s="54">
        <f aca="true" t="shared" si="3" ref="L98:L129">L97+10*1/86400</f>
        <v>0.014351851851851867</v>
      </c>
    </row>
    <row r="99" spans="1:12" ht="12.75">
      <c r="A99" s="51">
        <v>0.014467592592592605</v>
      </c>
      <c r="C99">
        <v>22</v>
      </c>
      <c r="D99">
        <v>26</v>
      </c>
      <c r="E99">
        <v>29</v>
      </c>
      <c r="F99">
        <v>41</v>
      </c>
      <c r="G99" s="51">
        <v>0.014467592592592605</v>
      </c>
      <c r="I99">
        <v>32</v>
      </c>
      <c r="J99">
        <v>34</v>
      </c>
      <c r="K99">
        <v>37</v>
      </c>
      <c r="L99" s="54">
        <f t="shared" si="3"/>
        <v>0.014467592592592608</v>
      </c>
    </row>
    <row r="100" spans="1:12" ht="12.75">
      <c r="A100" s="51">
        <v>0.014583333333333347</v>
      </c>
      <c r="C100">
        <v>21</v>
      </c>
      <c r="D100">
        <v>25</v>
      </c>
      <c r="E100">
        <v>28</v>
      </c>
      <c r="F100">
        <v>40</v>
      </c>
      <c r="G100" s="51">
        <v>0.014583333333333347</v>
      </c>
      <c r="I100">
        <v>31</v>
      </c>
      <c r="J100">
        <v>33</v>
      </c>
      <c r="K100">
        <v>36</v>
      </c>
      <c r="L100" s="54">
        <f t="shared" si="3"/>
        <v>0.01458333333333335</v>
      </c>
    </row>
    <row r="101" spans="1:12" ht="12.75">
      <c r="A101" s="51">
        <v>0.014699074074074087</v>
      </c>
      <c r="C101">
        <v>20</v>
      </c>
      <c r="D101">
        <v>24</v>
      </c>
      <c r="E101">
        <v>27</v>
      </c>
      <c r="F101">
        <v>39</v>
      </c>
      <c r="G101" s="51">
        <v>0.014699074074074087</v>
      </c>
      <c r="I101">
        <v>30</v>
      </c>
      <c r="J101">
        <v>32</v>
      </c>
      <c r="K101">
        <v>35</v>
      </c>
      <c r="L101" s="54">
        <f t="shared" si="3"/>
        <v>0.01469907407407409</v>
      </c>
    </row>
    <row r="102" spans="1:12" ht="12.75">
      <c r="A102" s="51">
        <v>0.01481481481481483</v>
      </c>
      <c r="C102">
        <v>19</v>
      </c>
      <c r="D102">
        <v>23</v>
      </c>
      <c r="E102">
        <v>26</v>
      </c>
      <c r="F102">
        <v>38</v>
      </c>
      <c r="G102" s="51">
        <v>0.01481481481481483</v>
      </c>
      <c r="I102">
        <v>29</v>
      </c>
      <c r="J102">
        <v>31</v>
      </c>
      <c r="K102">
        <v>34</v>
      </c>
      <c r="L102" s="54">
        <f t="shared" si="3"/>
        <v>0.014814814814814831</v>
      </c>
    </row>
    <row r="103" spans="1:12" ht="12.75">
      <c r="A103" s="51">
        <v>0.014930555555555568</v>
      </c>
      <c r="C103">
        <v>18</v>
      </c>
      <c r="D103">
        <v>22</v>
      </c>
      <c r="E103">
        <v>25</v>
      </c>
      <c r="F103">
        <v>37</v>
      </c>
      <c r="G103" s="51">
        <v>0.014930555555555568</v>
      </c>
      <c r="I103">
        <v>28</v>
      </c>
      <c r="J103">
        <v>30</v>
      </c>
      <c r="K103">
        <v>33</v>
      </c>
      <c r="L103" s="54">
        <f t="shared" si="3"/>
        <v>0.014930555555555572</v>
      </c>
    </row>
    <row r="104" spans="1:12" ht="12.75">
      <c r="A104" s="51">
        <v>0.015046296296296311</v>
      </c>
      <c r="C104">
        <v>17</v>
      </c>
      <c r="D104">
        <v>21</v>
      </c>
      <c r="E104">
        <v>24</v>
      </c>
      <c r="F104">
        <v>36</v>
      </c>
      <c r="G104" s="51">
        <v>0.015046296296296311</v>
      </c>
      <c r="I104">
        <v>27</v>
      </c>
      <c r="J104">
        <v>29</v>
      </c>
      <c r="K104">
        <v>32</v>
      </c>
      <c r="L104" s="54">
        <f t="shared" si="3"/>
        <v>0.015046296296296313</v>
      </c>
    </row>
    <row r="105" spans="1:12" ht="12.75">
      <c r="A105" s="51">
        <v>0.01516203703703705</v>
      </c>
      <c r="C105">
        <v>16</v>
      </c>
      <c r="D105">
        <v>20</v>
      </c>
      <c r="E105">
        <v>23</v>
      </c>
      <c r="F105">
        <v>35</v>
      </c>
      <c r="G105" s="51">
        <v>0.01516203703703705</v>
      </c>
      <c r="I105">
        <v>26</v>
      </c>
      <c r="J105">
        <v>28</v>
      </c>
      <c r="K105">
        <v>31</v>
      </c>
      <c r="L105" s="54">
        <f t="shared" si="3"/>
        <v>0.015162037037037054</v>
      </c>
    </row>
    <row r="106" spans="1:12" ht="12.75">
      <c r="A106" s="51">
        <v>0.015277777777777793</v>
      </c>
      <c r="C106">
        <v>15</v>
      </c>
      <c r="D106">
        <v>19</v>
      </c>
      <c r="E106">
        <v>22</v>
      </c>
      <c r="F106">
        <v>34</v>
      </c>
      <c r="G106" s="51">
        <v>0.015277777777777793</v>
      </c>
      <c r="I106">
        <v>25</v>
      </c>
      <c r="J106">
        <v>27</v>
      </c>
      <c r="K106">
        <v>30</v>
      </c>
      <c r="L106" s="54">
        <f t="shared" si="3"/>
        <v>0.015277777777777795</v>
      </c>
    </row>
    <row r="107" spans="1:12" ht="12.75">
      <c r="A107" s="51">
        <v>0.015393518518518532</v>
      </c>
      <c r="C107">
        <v>14</v>
      </c>
      <c r="D107">
        <v>18</v>
      </c>
      <c r="E107">
        <v>21</v>
      </c>
      <c r="F107">
        <v>33</v>
      </c>
      <c r="G107" s="51">
        <v>0.015393518518518532</v>
      </c>
      <c r="I107">
        <v>24</v>
      </c>
      <c r="J107">
        <v>26</v>
      </c>
      <c r="K107">
        <v>29</v>
      </c>
      <c r="L107" s="54">
        <f t="shared" si="3"/>
        <v>0.015393518518518536</v>
      </c>
    </row>
    <row r="108" spans="1:12" ht="12.75">
      <c r="A108" s="51">
        <v>0.015509259259259275</v>
      </c>
      <c r="C108">
        <v>13</v>
      </c>
      <c r="D108">
        <v>17</v>
      </c>
      <c r="E108">
        <v>20</v>
      </c>
      <c r="F108">
        <v>32</v>
      </c>
      <c r="G108" s="51">
        <v>0.015509259259259275</v>
      </c>
      <c r="I108">
        <v>23</v>
      </c>
      <c r="J108">
        <v>25</v>
      </c>
      <c r="K108">
        <v>28</v>
      </c>
      <c r="L108" s="54">
        <f t="shared" si="3"/>
        <v>0.015509259259259276</v>
      </c>
    </row>
    <row r="109" spans="1:12" ht="12.75">
      <c r="A109" s="51">
        <v>0.015625000000000014</v>
      </c>
      <c r="C109">
        <v>12</v>
      </c>
      <c r="D109">
        <v>16</v>
      </c>
      <c r="E109">
        <v>19</v>
      </c>
      <c r="F109">
        <v>31</v>
      </c>
      <c r="G109" s="51">
        <v>0.015625000000000014</v>
      </c>
      <c r="I109">
        <v>22</v>
      </c>
      <c r="J109">
        <v>24</v>
      </c>
      <c r="K109">
        <v>27</v>
      </c>
      <c r="L109" s="54">
        <f t="shared" si="3"/>
        <v>0.015625000000000017</v>
      </c>
    </row>
    <row r="110" spans="1:12" ht="12.75">
      <c r="A110" s="51">
        <v>0.015740740740740757</v>
      </c>
      <c r="C110">
        <v>11</v>
      </c>
      <c r="D110">
        <v>15</v>
      </c>
      <c r="E110">
        <v>18</v>
      </c>
      <c r="F110">
        <v>30</v>
      </c>
      <c r="G110" s="51">
        <v>0.015740740740740757</v>
      </c>
      <c r="I110">
        <v>21</v>
      </c>
      <c r="J110">
        <v>23</v>
      </c>
      <c r="K110">
        <v>26</v>
      </c>
      <c r="L110" s="54">
        <f t="shared" si="3"/>
        <v>0.015740740740740757</v>
      </c>
    </row>
    <row r="111" spans="1:12" ht="12.75">
      <c r="A111" s="51">
        <v>0.015856481481481496</v>
      </c>
      <c r="C111">
        <v>10</v>
      </c>
      <c r="D111">
        <v>14</v>
      </c>
      <c r="E111">
        <v>17</v>
      </c>
      <c r="F111">
        <v>29</v>
      </c>
      <c r="G111" s="51">
        <v>0.015856481481481496</v>
      </c>
      <c r="I111">
        <v>20</v>
      </c>
      <c r="J111">
        <v>22</v>
      </c>
      <c r="K111">
        <v>25</v>
      </c>
      <c r="L111" s="54">
        <f t="shared" si="3"/>
        <v>0.015856481481481496</v>
      </c>
    </row>
    <row r="112" spans="1:12" ht="12.75">
      <c r="A112" s="51">
        <v>0.01597222222222224</v>
      </c>
      <c r="C112">
        <v>9</v>
      </c>
      <c r="D112">
        <v>13</v>
      </c>
      <c r="E112">
        <v>16</v>
      </c>
      <c r="F112">
        <v>28</v>
      </c>
      <c r="G112" s="51">
        <v>0.01597222222222224</v>
      </c>
      <c r="I112">
        <v>19</v>
      </c>
      <c r="J112">
        <v>21</v>
      </c>
      <c r="K112">
        <v>24</v>
      </c>
      <c r="L112" s="54">
        <f t="shared" si="3"/>
        <v>0.015972222222222235</v>
      </c>
    </row>
    <row r="113" spans="1:12" ht="12.75">
      <c r="A113" s="51">
        <v>0.016087962962962978</v>
      </c>
      <c r="C113">
        <v>8</v>
      </c>
      <c r="D113">
        <v>12</v>
      </c>
      <c r="E113">
        <v>15</v>
      </c>
      <c r="F113">
        <v>27</v>
      </c>
      <c r="G113" s="51">
        <v>0.016087962962962978</v>
      </c>
      <c r="I113">
        <v>18</v>
      </c>
      <c r="J113">
        <v>20</v>
      </c>
      <c r="K113">
        <v>23</v>
      </c>
      <c r="L113" s="54">
        <f t="shared" si="3"/>
        <v>0.016087962962962974</v>
      </c>
    </row>
    <row r="114" spans="1:12" ht="12.75">
      <c r="A114" s="51">
        <v>0.01620370370370372</v>
      </c>
      <c r="C114">
        <v>7</v>
      </c>
      <c r="D114">
        <v>11</v>
      </c>
      <c r="E114">
        <v>14</v>
      </c>
      <c r="F114">
        <v>26</v>
      </c>
      <c r="G114" s="51">
        <v>0.01620370370370372</v>
      </c>
      <c r="I114">
        <v>17</v>
      </c>
      <c r="J114">
        <v>19</v>
      </c>
      <c r="K114">
        <v>22</v>
      </c>
      <c r="L114" s="54">
        <f t="shared" si="3"/>
        <v>0.016203703703703713</v>
      </c>
    </row>
    <row r="115" spans="1:12" ht="12.75">
      <c r="A115" s="51">
        <v>0.01631944444444446</v>
      </c>
      <c r="C115">
        <v>6</v>
      </c>
      <c r="D115">
        <v>10</v>
      </c>
      <c r="E115">
        <v>13</v>
      </c>
      <c r="F115">
        <v>25</v>
      </c>
      <c r="G115" s="51">
        <v>0.01631944444444446</v>
      </c>
      <c r="I115">
        <v>16</v>
      </c>
      <c r="J115">
        <v>18</v>
      </c>
      <c r="K115">
        <v>21</v>
      </c>
      <c r="L115" s="54">
        <f t="shared" si="3"/>
        <v>0.016319444444444452</v>
      </c>
    </row>
    <row r="116" spans="1:12" ht="12.75">
      <c r="A116" s="51">
        <v>0.016435185185185202</v>
      </c>
      <c r="C116">
        <v>5</v>
      </c>
      <c r="D116">
        <v>9</v>
      </c>
      <c r="E116">
        <v>12</v>
      </c>
      <c r="F116">
        <v>24</v>
      </c>
      <c r="G116" s="51">
        <v>0.016435185185185202</v>
      </c>
      <c r="I116">
        <v>15</v>
      </c>
      <c r="J116">
        <v>17</v>
      </c>
      <c r="K116">
        <v>20</v>
      </c>
      <c r="L116" s="54">
        <f t="shared" si="3"/>
        <v>0.01643518518518519</v>
      </c>
    </row>
    <row r="117" spans="1:12" ht="12.75">
      <c r="A117" s="51">
        <v>0.01655092592592594</v>
      </c>
      <c r="C117">
        <v>4</v>
      </c>
      <c r="D117">
        <v>8</v>
      </c>
      <c r="E117">
        <v>11</v>
      </c>
      <c r="F117">
        <v>23</v>
      </c>
      <c r="G117" s="51">
        <v>0.01655092592592594</v>
      </c>
      <c r="I117">
        <v>14</v>
      </c>
      <c r="J117">
        <v>16</v>
      </c>
      <c r="K117">
        <v>19</v>
      </c>
      <c r="L117" s="54">
        <f t="shared" si="3"/>
        <v>0.01655092592592593</v>
      </c>
    </row>
    <row r="118" spans="1:12" ht="12.75">
      <c r="A118" s="51">
        <v>0.016666666666666684</v>
      </c>
      <c r="C118">
        <v>3</v>
      </c>
      <c r="D118">
        <v>7</v>
      </c>
      <c r="E118">
        <v>10</v>
      </c>
      <c r="F118">
        <v>22</v>
      </c>
      <c r="G118" s="51">
        <v>0.016666666666666684</v>
      </c>
      <c r="I118">
        <v>13</v>
      </c>
      <c r="J118">
        <v>15</v>
      </c>
      <c r="K118">
        <v>18</v>
      </c>
      <c r="L118" s="54">
        <f t="shared" si="3"/>
        <v>0.01666666666666667</v>
      </c>
    </row>
    <row r="119" spans="1:12" ht="12.75">
      <c r="A119" s="51">
        <v>0.016782407407407423</v>
      </c>
      <c r="C119">
        <v>2</v>
      </c>
      <c r="D119">
        <v>6</v>
      </c>
      <c r="E119">
        <v>9</v>
      </c>
      <c r="F119">
        <v>21</v>
      </c>
      <c r="G119" s="51">
        <v>0.016782407407407423</v>
      </c>
      <c r="I119">
        <v>12</v>
      </c>
      <c r="J119">
        <v>14</v>
      </c>
      <c r="K119">
        <v>17</v>
      </c>
      <c r="L119" s="54">
        <f t="shared" si="3"/>
        <v>0.01678240740740741</v>
      </c>
    </row>
    <row r="120" spans="1:12" ht="12.75">
      <c r="A120" s="51">
        <v>0.016898148148148166</v>
      </c>
      <c r="C120">
        <v>1</v>
      </c>
      <c r="D120">
        <v>5</v>
      </c>
      <c r="E120">
        <v>8</v>
      </c>
      <c r="F120">
        <v>20</v>
      </c>
      <c r="G120" s="51">
        <v>0.016898148148148166</v>
      </c>
      <c r="I120">
        <v>11</v>
      </c>
      <c r="J120">
        <v>13</v>
      </c>
      <c r="K120">
        <v>16</v>
      </c>
      <c r="L120" s="54">
        <f t="shared" si="3"/>
        <v>0.016898148148148148</v>
      </c>
    </row>
    <row r="121" spans="1:12" ht="12.75">
      <c r="A121" s="51">
        <v>0.017013888888888905</v>
      </c>
      <c r="C121">
        <v>0</v>
      </c>
      <c r="D121">
        <v>4</v>
      </c>
      <c r="E121">
        <v>7</v>
      </c>
      <c r="F121">
        <v>19</v>
      </c>
      <c r="G121" s="51">
        <v>0.017013888888888905</v>
      </c>
      <c r="I121">
        <v>10</v>
      </c>
      <c r="J121">
        <v>12</v>
      </c>
      <c r="K121">
        <v>15</v>
      </c>
      <c r="L121" s="54">
        <f t="shared" si="3"/>
        <v>0.017013888888888887</v>
      </c>
    </row>
    <row r="122" spans="1:12" ht="12.75">
      <c r="A122" s="51">
        <v>0.017129629629629647</v>
      </c>
      <c r="C122">
        <v>0</v>
      </c>
      <c r="D122">
        <v>3</v>
      </c>
      <c r="E122">
        <v>6</v>
      </c>
      <c r="F122">
        <v>18</v>
      </c>
      <c r="G122" s="51">
        <v>0.017129629629629647</v>
      </c>
      <c r="I122">
        <v>9</v>
      </c>
      <c r="J122">
        <v>11</v>
      </c>
      <c r="K122">
        <v>14</v>
      </c>
      <c r="L122" s="54">
        <f t="shared" si="3"/>
        <v>0.017129629629629627</v>
      </c>
    </row>
    <row r="123" spans="1:12" ht="12.75">
      <c r="A123" s="51">
        <v>0.017245370370370387</v>
      </c>
      <c r="C123">
        <v>0</v>
      </c>
      <c r="D123">
        <v>2</v>
      </c>
      <c r="E123">
        <v>5</v>
      </c>
      <c r="F123">
        <v>17</v>
      </c>
      <c r="G123" s="51">
        <v>0.017245370370370387</v>
      </c>
      <c r="I123">
        <v>8</v>
      </c>
      <c r="J123">
        <v>10</v>
      </c>
      <c r="K123">
        <v>13</v>
      </c>
      <c r="L123" s="54">
        <f t="shared" si="3"/>
        <v>0.017245370370370366</v>
      </c>
    </row>
    <row r="124" spans="1:12" ht="12.75">
      <c r="A124" s="51">
        <v>0.01736111111111113</v>
      </c>
      <c r="C124">
        <v>0</v>
      </c>
      <c r="D124">
        <v>1</v>
      </c>
      <c r="E124">
        <v>4</v>
      </c>
      <c r="F124">
        <v>16</v>
      </c>
      <c r="G124" s="51">
        <v>0.01736111111111113</v>
      </c>
      <c r="I124">
        <v>7</v>
      </c>
      <c r="J124">
        <v>9</v>
      </c>
      <c r="K124">
        <v>12</v>
      </c>
      <c r="L124" s="54">
        <f t="shared" si="3"/>
        <v>0.017361111111111105</v>
      </c>
    </row>
    <row r="125" spans="1:12" ht="12.75">
      <c r="A125" s="51">
        <v>0.01747685185185187</v>
      </c>
      <c r="C125">
        <v>0</v>
      </c>
      <c r="D125">
        <v>0</v>
      </c>
      <c r="E125">
        <v>3</v>
      </c>
      <c r="F125">
        <v>15</v>
      </c>
      <c r="G125" s="51">
        <v>0.01747685185185187</v>
      </c>
      <c r="I125">
        <v>6</v>
      </c>
      <c r="J125">
        <v>8</v>
      </c>
      <c r="K125">
        <v>11</v>
      </c>
      <c r="L125" s="54">
        <f t="shared" si="3"/>
        <v>0.017476851851851844</v>
      </c>
    </row>
    <row r="126" spans="1:12" ht="12.75">
      <c r="A126" s="51">
        <v>0.01759259259259261</v>
      </c>
      <c r="C126">
        <v>0</v>
      </c>
      <c r="D126">
        <v>0</v>
      </c>
      <c r="E126">
        <v>2</v>
      </c>
      <c r="F126">
        <v>14</v>
      </c>
      <c r="G126" s="51">
        <v>0.01759259259259261</v>
      </c>
      <c r="I126">
        <v>5</v>
      </c>
      <c r="J126">
        <v>7</v>
      </c>
      <c r="K126">
        <v>10</v>
      </c>
      <c r="L126" s="54">
        <f t="shared" si="3"/>
        <v>0.017592592592592583</v>
      </c>
    </row>
    <row r="127" spans="1:12" ht="12.75">
      <c r="A127" s="51">
        <v>0.01770833333333335</v>
      </c>
      <c r="C127">
        <v>0</v>
      </c>
      <c r="D127">
        <v>0</v>
      </c>
      <c r="E127">
        <v>1</v>
      </c>
      <c r="F127">
        <v>13</v>
      </c>
      <c r="G127" s="51">
        <v>0.01770833333333335</v>
      </c>
      <c r="I127">
        <v>4</v>
      </c>
      <c r="J127">
        <v>6</v>
      </c>
      <c r="K127">
        <v>9</v>
      </c>
      <c r="L127" s="54">
        <f t="shared" si="3"/>
        <v>0.017708333333333322</v>
      </c>
    </row>
    <row r="128" spans="1:12" ht="12.75">
      <c r="A128" s="51">
        <v>0.017824074074074093</v>
      </c>
      <c r="C128">
        <v>0</v>
      </c>
      <c r="D128">
        <v>0</v>
      </c>
      <c r="E128">
        <v>0</v>
      </c>
      <c r="F128">
        <v>12</v>
      </c>
      <c r="G128" s="51">
        <v>0.017824074074074093</v>
      </c>
      <c r="I128">
        <v>3</v>
      </c>
      <c r="J128">
        <v>5</v>
      </c>
      <c r="K128">
        <v>8</v>
      </c>
      <c r="L128" s="54">
        <f t="shared" si="3"/>
        <v>0.01782407407407406</v>
      </c>
    </row>
    <row r="129" spans="1:12" ht="12.75">
      <c r="A129" s="51">
        <v>0.017939814814814832</v>
      </c>
      <c r="C129">
        <v>0</v>
      </c>
      <c r="D129">
        <v>0</v>
      </c>
      <c r="E129">
        <v>0</v>
      </c>
      <c r="F129">
        <v>11</v>
      </c>
      <c r="G129" s="51">
        <v>0.017939814814814832</v>
      </c>
      <c r="I129">
        <v>2</v>
      </c>
      <c r="J129">
        <v>4</v>
      </c>
      <c r="K129">
        <v>7</v>
      </c>
      <c r="L129" s="54">
        <f t="shared" si="3"/>
        <v>0.0179398148148148</v>
      </c>
    </row>
    <row r="130" spans="1:12" ht="12.75">
      <c r="A130" s="51">
        <v>0.018055555555555575</v>
      </c>
      <c r="C130">
        <v>0</v>
      </c>
      <c r="D130">
        <v>0</v>
      </c>
      <c r="E130">
        <v>0</v>
      </c>
      <c r="F130">
        <v>10</v>
      </c>
      <c r="G130" s="51">
        <v>0.018055555555555575</v>
      </c>
      <c r="I130">
        <v>1</v>
      </c>
      <c r="J130">
        <v>3</v>
      </c>
      <c r="K130">
        <v>6</v>
      </c>
      <c r="L130" s="54">
        <f aca="true" t="shared" si="4" ref="L130:L140">L129+10*1/86400</f>
        <v>0.01805555555555554</v>
      </c>
    </row>
    <row r="131" spans="1:12" ht="12.75">
      <c r="A131" s="51">
        <v>0.018171296296296314</v>
      </c>
      <c r="C131">
        <v>0</v>
      </c>
      <c r="D131">
        <v>0</v>
      </c>
      <c r="E131">
        <v>0</v>
      </c>
      <c r="F131">
        <v>9</v>
      </c>
      <c r="G131" s="51">
        <v>0.018171296296296314</v>
      </c>
      <c r="I131">
        <v>0</v>
      </c>
      <c r="J131">
        <v>2</v>
      </c>
      <c r="K131">
        <v>5</v>
      </c>
      <c r="L131" s="54">
        <f t="shared" si="4"/>
        <v>0.01817129629629628</v>
      </c>
    </row>
    <row r="132" spans="1:12" ht="12.75">
      <c r="A132" s="51">
        <v>0.018287037037037056</v>
      </c>
      <c r="C132">
        <v>0</v>
      </c>
      <c r="D132">
        <v>0</v>
      </c>
      <c r="E132">
        <v>0</v>
      </c>
      <c r="F132">
        <v>8</v>
      </c>
      <c r="G132" s="51">
        <v>0.018287037037037056</v>
      </c>
      <c r="I132">
        <v>0</v>
      </c>
      <c r="J132">
        <v>1</v>
      </c>
      <c r="K132">
        <v>4</v>
      </c>
      <c r="L132" s="54">
        <f t="shared" si="4"/>
        <v>0.01828703703703702</v>
      </c>
    </row>
    <row r="133" spans="1:12" ht="12.75">
      <c r="A133" s="51">
        <v>0.018402777777777796</v>
      </c>
      <c r="C133">
        <v>0</v>
      </c>
      <c r="D133">
        <v>0</v>
      </c>
      <c r="E133">
        <v>0</v>
      </c>
      <c r="F133">
        <v>7</v>
      </c>
      <c r="G133" s="51">
        <v>0.018402777777777796</v>
      </c>
      <c r="I133">
        <v>0</v>
      </c>
      <c r="J133">
        <v>0</v>
      </c>
      <c r="K133">
        <v>3</v>
      </c>
      <c r="L133" s="54">
        <f t="shared" si="4"/>
        <v>0.018402777777777758</v>
      </c>
    </row>
    <row r="134" spans="1:12" ht="12.75">
      <c r="A134" s="51">
        <v>0.01851851851851854</v>
      </c>
      <c r="C134">
        <v>0</v>
      </c>
      <c r="D134">
        <v>0</v>
      </c>
      <c r="E134">
        <v>0</v>
      </c>
      <c r="F134">
        <v>6</v>
      </c>
      <c r="G134" s="51">
        <v>0.01851851851851854</v>
      </c>
      <c r="I134">
        <v>0</v>
      </c>
      <c r="J134">
        <v>0</v>
      </c>
      <c r="K134">
        <v>2</v>
      </c>
      <c r="L134" s="54">
        <f t="shared" si="4"/>
        <v>0.018518518518518497</v>
      </c>
    </row>
    <row r="135" spans="1:12" ht="12.75">
      <c r="A135" s="51">
        <v>0.018634259259259277</v>
      </c>
      <c r="C135">
        <v>0</v>
      </c>
      <c r="D135">
        <v>0</v>
      </c>
      <c r="E135">
        <v>0</v>
      </c>
      <c r="F135">
        <v>5</v>
      </c>
      <c r="G135" s="51">
        <v>0.018634259259259277</v>
      </c>
      <c r="I135">
        <v>0</v>
      </c>
      <c r="J135">
        <v>0</v>
      </c>
      <c r="K135">
        <v>1</v>
      </c>
      <c r="L135" s="54">
        <f t="shared" si="4"/>
        <v>0.018634259259259236</v>
      </c>
    </row>
    <row r="136" spans="1:12" ht="12.75">
      <c r="A136" s="51">
        <v>0.01875000000000002</v>
      </c>
      <c r="C136">
        <v>0</v>
      </c>
      <c r="D136">
        <v>0</v>
      </c>
      <c r="E136">
        <v>0</v>
      </c>
      <c r="F136">
        <v>4</v>
      </c>
      <c r="G136" s="51">
        <v>0.01875000000000002</v>
      </c>
      <c r="I136">
        <v>0</v>
      </c>
      <c r="J136">
        <v>0</v>
      </c>
      <c r="K136">
        <v>0</v>
      </c>
      <c r="L136" s="54">
        <f t="shared" si="4"/>
        <v>0.018749999999999975</v>
      </c>
    </row>
    <row r="137" spans="1:12" ht="12.75">
      <c r="A137" s="51">
        <v>0.01886574074074076</v>
      </c>
      <c r="C137">
        <v>0</v>
      </c>
      <c r="D137">
        <v>0</v>
      </c>
      <c r="E137">
        <v>0</v>
      </c>
      <c r="F137">
        <v>3</v>
      </c>
      <c r="G137" s="51">
        <v>0.01886574074074076</v>
      </c>
      <c r="I137">
        <v>0</v>
      </c>
      <c r="J137">
        <v>0</v>
      </c>
      <c r="K137">
        <v>0</v>
      </c>
      <c r="L137" s="54">
        <f t="shared" si="4"/>
        <v>0.018865740740740714</v>
      </c>
    </row>
    <row r="138" spans="1:12" ht="12.75">
      <c r="A138" s="51">
        <v>0.018981481481481502</v>
      </c>
      <c r="C138">
        <v>0</v>
      </c>
      <c r="D138">
        <v>0</v>
      </c>
      <c r="E138">
        <v>0</v>
      </c>
      <c r="F138">
        <v>2</v>
      </c>
      <c r="G138" s="51">
        <v>0.018981481481481502</v>
      </c>
      <c r="I138">
        <v>0</v>
      </c>
      <c r="J138">
        <v>0</v>
      </c>
      <c r="K138">
        <v>0</v>
      </c>
      <c r="L138" s="54">
        <f t="shared" si="4"/>
        <v>0.018981481481481453</v>
      </c>
    </row>
    <row r="139" spans="1:12" ht="12.75">
      <c r="A139" s="51">
        <v>0.019097222222222245</v>
      </c>
      <c r="C139">
        <v>0</v>
      </c>
      <c r="D139">
        <v>0</v>
      </c>
      <c r="E139">
        <v>0</v>
      </c>
      <c r="F139">
        <v>1</v>
      </c>
      <c r="G139" s="51">
        <v>0.019097222222222245</v>
      </c>
      <c r="I139">
        <v>0</v>
      </c>
      <c r="J139">
        <v>0</v>
      </c>
      <c r="K139">
        <v>0</v>
      </c>
      <c r="L139" s="54">
        <f t="shared" si="4"/>
        <v>0.019097222222222193</v>
      </c>
    </row>
    <row r="140" spans="1:12" ht="12.75">
      <c r="A140" s="51">
        <v>0.019212962962962984</v>
      </c>
      <c r="C140">
        <v>0</v>
      </c>
      <c r="D140">
        <v>0</v>
      </c>
      <c r="E140">
        <v>0</v>
      </c>
      <c r="F140">
        <v>0</v>
      </c>
      <c r="G140" s="51">
        <v>0.019212962962962984</v>
      </c>
      <c r="I140">
        <v>0</v>
      </c>
      <c r="J140">
        <v>0</v>
      </c>
      <c r="K140">
        <v>0</v>
      </c>
      <c r="L140" s="54">
        <f t="shared" si="4"/>
        <v>0.01921296296296293</v>
      </c>
    </row>
  </sheetData>
  <sheetProtection password="8D3F" sheet="1"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13.xml><?xml version="1.0" encoding="utf-8"?>
<worksheet xmlns="http://schemas.openxmlformats.org/spreadsheetml/2006/main" xmlns:r="http://schemas.openxmlformats.org/officeDocument/2006/relationships">
  <dimension ref="A1:K123"/>
  <sheetViews>
    <sheetView zoomScale="110" zoomScaleNormal="110" zoomScalePageLayoutView="0" workbookViewId="0" topLeftCell="A1">
      <selection activeCell="A3" sqref="A3"/>
    </sheetView>
  </sheetViews>
  <sheetFormatPr defaultColWidth="11.57421875" defaultRowHeight="12.75"/>
  <cols>
    <col min="1" max="1" width="11.57421875" style="51" customWidth="1"/>
    <col min="2" max="6" width="11.57421875" style="0" customWidth="1"/>
    <col min="7" max="7" width="11.57421875" style="51" customWidth="1"/>
  </cols>
  <sheetData>
    <row r="1" spans="1:11" ht="12.75">
      <c r="A1" s="51" t="s">
        <v>59</v>
      </c>
      <c r="B1" s="49" t="s">
        <v>61</v>
      </c>
      <c r="C1" s="49"/>
      <c r="D1" s="39" t="s">
        <v>62</v>
      </c>
      <c r="E1" s="49"/>
      <c r="F1" s="49"/>
      <c r="G1" s="51" t="s">
        <v>59</v>
      </c>
      <c r="H1" s="49" t="s">
        <v>61</v>
      </c>
      <c r="I1" s="49"/>
      <c r="J1" s="49"/>
      <c r="K1" s="49"/>
    </row>
    <row r="3" spans="1:9" ht="12.75">
      <c r="A3" s="51">
        <v>1.1574074074496843E-07</v>
      </c>
      <c r="C3">
        <v>60</v>
      </c>
      <c r="E3" s="50" t="s">
        <v>53</v>
      </c>
      <c r="G3" s="51">
        <v>0</v>
      </c>
      <c r="I3">
        <v>60</v>
      </c>
    </row>
    <row r="4" spans="1:9" ht="12.75">
      <c r="A4" s="51">
        <v>1.1689814814818972E-05</v>
      </c>
      <c r="C4">
        <v>60</v>
      </c>
      <c r="E4" s="50" t="s">
        <v>54</v>
      </c>
      <c r="G4" s="51">
        <v>1.1574074074074073E-05</v>
      </c>
      <c r="I4">
        <v>60</v>
      </c>
    </row>
    <row r="5" spans="1:9" ht="12.75">
      <c r="A5" s="51">
        <v>2.3263888888892977E-05</v>
      </c>
      <c r="C5">
        <v>60</v>
      </c>
      <c r="E5" s="50" t="s">
        <v>55</v>
      </c>
      <c r="G5" s="51">
        <v>2.3148148148148147E-05</v>
      </c>
      <c r="I5">
        <v>60</v>
      </c>
    </row>
    <row r="6" spans="1:9" ht="12.75">
      <c r="A6" s="51">
        <v>3.483796296296698E-05</v>
      </c>
      <c r="C6">
        <v>60</v>
      </c>
      <c r="E6" s="50" t="s">
        <v>56</v>
      </c>
      <c r="G6" s="51">
        <v>3.472222222222222E-05</v>
      </c>
      <c r="I6">
        <v>60</v>
      </c>
    </row>
    <row r="7" spans="1:9" ht="12.75">
      <c r="A7" s="51">
        <v>4.6412037037040985E-05</v>
      </c>
      <c r="C7">
        <v>60</v>
      </c>
      <c r="E7" s="50" t="s">
        <v>53</v>
      </c>
      <c r="G7" s="51">
        <v>4.6296296296296294E-05</v>
      </c>
      <c r="I7">
        <v>60</v>
      </c>
    </row>
    <row r="8" spans="1:9" ht="12.75">
      <c r="A8" s="51">
        <v>5.798611111111499E-05</v>
      </c>
      <c r="C8">
        <v>60</v>
      </c>
      <c r="G8" s="51">
        <v>5.7870370370370366E-05</v>
      </c>
      <c r="I8">
        <v>60</v>
      </c>
    </row>
    <row r="9" spans="1:9" ht="12.75">
      <c r="A9" s="51">
        <v>6.956018518518899E-05</v>
      </c>
      <c r="C9">
        <v>60</v>
      </c>
      <c r="G9" s="51">
        <v>6.944444444444444E-05</v>
      </c>
      <c r="I9">
        <v>60</v>
      </c>
    </row>
    <row r="10" spans="1:9" ht="12.75">
      <c r="A10" s="51">
        <v>8.1134259259263E-05</v>
      </c>
      <c r="C10">
        <v>60</v>
      </c>
      <c r="G10" s="51">
        <v>8.101851851851852E-05</v>
      </c>
      <c r="I10">
        <v>60</v>
      </c>
    </row>
    <row r="11" spans="1:9" ht="12.75">
      <c r="A11" s="51">
        <v>9.2708333333337E-05</v>
      </c>
      <c r="C11">
        <v>60</v>
      </c>
      <c r="G11" s="51">
        <v>9.259259259259259E-05</v>
      </c>
      <c r="I11">
        <v>60</v>
      </c>
    </row>
    <row r="12" spans="1:9" ht="12.75">
      <c r="A12" s="51">
        <v>0.000104282407407411</v>
      </c>
      <c r="C12">
        <v>60</v>
      </c>
      <c r="G12" s="51">
        <v>0.00010416666666666666</v>
      </c>
      <c r="I12">
        <v>60</v>
      </c>
    </row>
    <row r="13" spans="1:9" ht="12.75">
      <c r="A13" s="51">
        <v>0.00011585648148148501</v>
      </c>
      <c r="C13">
        <v>60</v>
      </c>
      <c r="G13" s="51">
        <v>0.00011574074074074073</v>
      </c>
      <c r="I13">
        <v>60</v>
      </c>
    </row>
    <row r="14" spans="1:9" ht="12.75">
      <c r="A14" s="51">
        <v>0.000127430555555559</v>
      </c>
      <c r="C14">
        <v>60</v>
      </c>
      <c r="G14" s="51">
        <v>0.0001273148148148148</v>
      </c>
      <c r="I14">
        <v>60</v>
      </c>
    </row>
    <row r="15" spans="1:9" ht="12.75">
      <c r="A15" s="51">
        <v>0.00013900462962963302</v>
      </c>
      <c r="C15">
        <v>60</v>
      </c>
      <c r="G15" s="51">
        <v>0.0001388888888888889</v>
      </c>
      <c r="I15">
        <v>60</v>
      </c>
    </row>
    <row r="16" spans="1:9" ht="12.75">
      <c r="A16" s="51">
        <v>0.00015057870370370702</v>
      </c>
      <c r="C16">
        <v>60</v>
      </c>
      <c r="G16" s="51">
        <v>0.00015046296296296295</v>
      </c>
      <c r="I16">
        <v>60</v>
      </c>
    </row>
    <row r="17" spans="1:9" ht="12.75">
      <c r="A17" s="51">
        <v>0.00016215277777778103</v>
      </c>
      <c r="C17">
        <v>60</v>
      </c>
      <c r="G17" s="51">
        <v>0.00016203703703703703</v>
      </c>
      <c r="I17">
        <v>60</v>
      </c>
    </row>
    <row r="18" spans="1:9" ht="12.75">
      <c r="A18" s="51">
        <v>0.00017372685185185503</v>
      </c>
      <c r="C18">
        <v>60</v>
      </c>
      <c r="G18" s="51">
        <v>0.0001736111111111111</v>
      </c>
      <c r="I18">
        <v>60</v>
      </c>
    </row>
    <row r="19" spans="1:9" ht="12.75">
      <c r="A19" s="51">
        <v>0.00018530092592592903</v>
      </c>
      <c r="C19">
        <v>60</v>
      </c>
      <c r="G19" s="51">
        <v>0.00018518518518518518</v>
      </c>
      <c r="I19">
        <v>60</v>
      </c>
    </row>
    <row r="20" spans="1:9" ht="12.75">
      <c r="A20" s="51">
        <v>0.00019687500000000304</v>
      </c>
      <c r="C20">
        <v>60</v>
      </c>
      <c r="G20" s="51">
        <v>0.00019675925925925926</v>
      </c>
      <c r="I20">
        <v>60</v>
      </c>
    </row>
    <row r="21" spans="1:9" ht="12.75">
      <c r="A21" s="51">
        <v>0.00020844907407407704</v>
      </c>
      <c r="C21">
        <v>60</v>
      </c>
      <c r="G21" s="51">
        <v>0.00020833333333333332</v>
      </c>
      <c r="I21">
        <v>60</v>
      </c>
    </row>
    <row r="22" spans="1:9" ht="12.75">
      <c r="A22" s="51">
        <v>0.00022002314814815105</v>
      </c>
      <c r="C22">
        <v>60</v>
      </c>
      <c r="G22" s="51">
        <v>0.0002199074074074074</v>
      </c>
      <c r="I22">
        <v>60</v>
      </c>
    </row>
    <row r="23" spans="1:9" ht="12.75">
      <c r="A23" s="51">
        <v>0.00023159722222222505</v>
      </c>
      <c r="C23">
        <v>60</v>
      </c>
      <c r="G23" s="51">
        <v>0.00023148148148148146</v>
      </c>
      <c r="I23">
        <v>60</v>
      </c>
    </row>
    <row r="24" spans="1:9" ht="12.75">
      <c r="A24" s="51">
        <v>0.00024317129629629905</v>
      </c>
      <c r="C24">
        <v>60</v>
      </c>
      <c r="G24" s="51">
        <v>0.00024305555555555555</v>
      </c>
      <c r="I24">
        <v>60</v>
      </c>
    </row>
    <row r="25" spans="1:9" ht="12.75">
      <c r="A25" s="51">
        <v>0.00025474537037037306</v>
      </c>
      <c r="C25">
        <v>60</v>
      </c>
      <c r="G25" s="51">
        <v>0.0002546296296296296</v>
      </c>
      <c r="I25">
        <v>60</v>
      </c>
    </row>
    <row r="26" spans="1:9" ht="12.75">
      <c r="A26" s="51">
        <v>0.00026631944444444706</v>
      </c>
      <c r="C26">
        <v>60</v>
      </c>
      <c r="G26" s="51">
        <v>0.00026620370370370367</v>
      </c>
      <c r="I26">
        <v>60</v>
      </c>
    </row>
    <row r="27" spans="1:9" ht="12.75">
      <c r="A27" s="51">
        <v>0.00027789351851852107</v>
      </c>
      <c r="C27">
        <v>60</v>
      </c>
      <c r="G27" s="51">
        <v>0.0002777777777777778</v>
      </c>
      <c r="I27">
        <v>60</v>
      </c>
    </row>
    <row r="28" spans="1:9" ht="12.75">
      <c r="A28" s="51">
        <v>0.00028946759259259507</v>
      </c>
      <c r="C28">
        <v>60</v>
      </c>
      <c r="G28" s="51">
        <v>0.00028935185185185184</v>
      </c>
      <c r="I28">
        <v>60</v>
      </c>
    </row>
    <row r="29" spans="1:9" ht="12.75">
      <c r="A29" s="51">
        <v>0.0003010416666666691</v>
      </c>
      <c r="C29">
        <v>60</v>
      </c>
      <c r="G29" s="51">
        <v>0.0003009259259259259</v>
      </c>
      <c r="I29">
        <v>60</v>
      </c>
    </row>
    <row r="30" spans="1:9" ht="12.75">
      <c r="A30" s="51">
        <v>0.0003126157407407431</v>
      </c>
      <c r="C30">
        <v>60</v>
      </c>
      <c r="G30" s="51">
        <v>0.0003125</v>
      </c>
      <c r="I30">
        <v>60</v>
      </c>
    </row>
    <row r="31" spans="1:9" ht="12.75">
      <c r="A31" s="51">
        <v>0.0003241898148148171</v>
      </c>
      <c r="C31">
        <v>60</v>
      </c>
      <c r="G31" s="51">
        <v>0.00032407407407407406</v>
      </c>
      <c r="I31">
        <v>60</v>
      </c>
    </row>
    <row r="32" spans="1:9" ht="12.75">
      <c r="A32" s="51">
        <v>0.0003357638888888911</v>
      </c>
      <c r="C32">
        <v>60</v>
      </c>
      <c r="G32" s="51">
        <v>0.0003356481481481481</v>
      </c>
      <c r="I32">
        <v>60</v>
      </c>
    </row>
    <row r="33" spans="1:9" ht="12.75">
      <c r="A33" s="51">
        <v>0.0003473379629629651</v>
      </c>
      <c r="C33">
        <v>60</v>
      </c>
      <c r="G33" s="51">
        <v>0.0003472222222222222</v>
      </c>
      <c r="I33">
        <v>60</v>
      </c>
    </row>
    <row r="34" spans="1:9" ht="12.75">
      <c r="A34" s="51">
        <v>0.0003589120370370391</v>
      </c>
      <c r="C34">
        <v>60</v>
      </c>
      <c r="G34" s="51">
        <v>0.0003587962962962963</v>
      </c>
      <c r="I34">
        <v>60</v>
      </c>
    </row>
    <row r="35" spans="1:9" ht="12.75">
      <c r="A35" s="51">
        <v>0.0003704861111111131</v>
      </c>
      <c r="C35">
        <v>60</v>
      </c>
      <c r="G35" s="51">
        <v>0.00037037037037037035</v>
      </c>
      <c r="I35">
        <v>60</v>
      </c>
    </row>
    <row r="36" spans="1:9" ht="12.75">
      <c r="A36" s="51">
        <v>0.0003820601851851871</v>
      </c>
      <c r="C36">
        <v>60</v>
      </c>
      <c r="G36" s="51">
        <v>0.0003819444444444444</v>
      </c>
      <c r="I36">
        <v>60</v>
      </c>
    </row>
    <row r="37" spans="1:9" ht="12.75">
      <c r="A37" s="51">
        <v>0.0003936342592592611</v>
      </c>
      <c r="C37">
        <v>60</v>
      </c>
      <c r="G37" s="51">
        <v>0.0003935185185185185</v>
      </c>
      <c r="I37">
        <v>60</v>
      </c>
    </row>
    <row r="38" spans="1:9" ht="12.75">
      <c r="A38" s="51">
        <v>0.0004052083333333351</v>
      </c>
      <c r="C38">
        <v>60</v>
      </c>
      <c r="G38" s="51">
        <v>0.0004050925925925926</v>
      </c>
      <c r="I38">
        <v>60</v>
      </c>
    </row>
    <row r="39" spans="1:9" ht="12.75">
      <c r="A39" s="51">
        <v>0.0004167824074074091</v>
      </c>
      <c r="C39">
        <v>60</v>
      </c>
      <c r="G39" s="51">
        <v>0.00041666666666666664</v>
      </c>
      <c r="I39">
        <v>60</v>
      </c>
    </row>
    <row r="40" spans="1:9" ht="12.75">
      <c r="A40" s="51">
        <v>0.0004283564814814831</v>
      </c>
      <c r="C40">
        <v>60</v>
      </c>
      <c r="G40" s="51">
        <v>0.0004282407407407407</v>
      </c>
      <c r="I40">
        <v>60</v>
      </c>
    </row>
    <row r="41" spans="1:9" ht="12.75">
      <c r="A41" s="51">
        <v>0.0004399305555555571</v>
      </c>
      <c r="C41">
        <v>60</v>
      </c>
      <c r="G41" s="51">
        <v>0.0004398148148148148</v>
      </c>
      <c r="I41">
        <v>60</v>
      </c>
    </row>
    <row r="42" spans="1:9" ht="12.75">
      <c r="A42" s="51">
        <v>0.0004515046296296311</v>
      </c>
      <c r="C42">
        <v>60</v>
      </c>
      <c r="G42" s="51">
        <v>0.00045138888888888887</v>
      </c>
      <c r="I42">
        <v>60</v>
      </c>
    </row>
    <row r="43" spans="1:9" ht="12.75">
      <c r="A43" s="51">
        <v>0.00046307870370370513</v>
      </c>
      <c r="C43">
        <v>60</v>
      </c>
      <c r="G43" s="51">
        <v>0.0004629629629629629</v>
      </c>
      <c r="I43">
        <v>60</v>
      </c>
    </row>
    <row r="44" spans="1:9" ht="12.75">
      <c r="A44" s="51">
        <v>0.00047465277777777913</v>
      </c>
      <c r="C44">
        <v>60</v>
      </c>
      <c r="G44" s="51">
        <v>0.00047453703703703704</v>
      </c>
      <c r="I44">
        <v>60</v>
      </c>
    </row>
    <row r="45" spans="1:9" ht="12.75">
      <c r="A45" s="51">
        <v>0.00048622685185185314</v>
      </c>
      <c r="C45">
        <v>60</v>
      </c>
      <c r="G45" s="51">
        <v>0.0004861111111111111</v>
      </c>
      <c r="I45">
        <v>60</v>
      </c>
    </row>
    <row r="46" spans="1:9" ht="12.75">
      <c r="A46" s="51">
        <v>0.0004978009259259271</v>
      </c>
      <c r="C46">
        <v>60</v>
      </c>
      <c r="G46" s="51">
        <v>0.0004976851851851852</v>
      </c>
      <c r="I46">
        <v>60</v>
      </c>
    </row>
    <row r="47" spans="1:9" ht="12.75">
      <c r="A47" s="51">
        <v>0.0005093750000000011</v>
      </c>
      <c r="C47">
        <v>60</v>
      </c>
      <c r="G47" s="51">
        <v>0.0005092592592592592</v>
      </c>
      <c r="I47">
        <v>60</v>
      </c>
    </row>
    <row r="48" spans="1:9" ht="12.75">
      <c r="A48" s="51">
        <v>0.0005209490740740752</v>
      </c>
      <c r="C48">
        <v>60</v>
      </c>
      <c r="G48" s="51">
        <v>0.0005208333333333333</v>
      </c>
      <c r="I48">
        <v>60</v>
      </c>
    </row>
    <row r="49" spans="1:9" ht="12.75">
      <c r="A49" s="51">
        <v>0.0005325231481481492</v>
      </c>
      <c r="C49">
        <v>60</v>
      </c>
      <c r="G49" s="51">
        <v>0.0005324074074074073</v>
      </c>
      <c r="I49">
        <v>60</v>
      </c>
    </row>
    <row r="50" spans="1:9" ht="12.75">
      <c r="A50" s="51">
        <v>0.0005440972222222232</v>
      </c>
      <c r="C50">
        <v>60</v>
      </c>
      <c r="G50" s="51">
        <v>0.0005439814814814814</v>
      </c>
      <c r="I50">
        <v>60</v>
      </c>
    </row>
    <row r="51" spans="1:9" ht="12.75">
      <c r="A51" s="51">
        <v>0.0005556712962962972</v>
      </c>
      <c r="C51">
        <v>60</v>
      </c>
      <c r="G51" s="51">
        <v>0.0005555555555555556</v>
      </c>
      <c r="I51">
        <v>60</v>
      </c>
    </row>
    <row r="52" spans="1:9" ht="12.75">
      <c r="A52" s="51">
        <v>0.0005672453703703712</v>
      </c>
      <c r="C52">
        <v>60</v>
      </c>
      <c r="G52" s="51">
        <v>0.0005671296296296296</v>
      </c>
      <c r="I52">
        <v>60</v>
      </c>
    </row>
    <row r="53" spans="1:9" ht="12.75">
      <c r="A53" s="51">
        <v>0.0005788194444444452</v>
      </c>
      <c r="C53">
        <v>60</v>
      </c>
      <c r="G53" s="51">
        <v>0.0005787037037037037</v>
      </c>
      <c r="I53">
        <v>60</v>
      </c>
    </row>
    <row r="54" spans="1:9" ht="12.75">
      <c r="A54" s="51">
        <v>0.0005903935185185192</v>
      </c>
      <c r="C54">
        <v>60</v>
      </c>
      <c r="G54" s="51">
        <v>0.0005902777777777778</v>
      </c>
      <c r="I54">
        <v>60</v>
      </c>
    </row>
    <row r="55" spans="1:9" ht="12.75">
      <c r="A55" s="51">
        <v>0.0006019675925925932</v>
      </c>
      <c r="C55">
        <v>60</v>
      </c>
      <c r="G55" s="51">
        <v>0.0006018518518518518</v>
      </c>
      <c r="I55">
        <v>60</v>
      </c>
    </row>
    <row r="56" spans="1:9" ht="12.75">
      <c r="A56" s="51">
        <v>0.0006135416666666672</v>
      </c>
      <c r="C56">
        <v>60</v>
      </c>
      <c r="G56" s="51">
        <v>0.0006134259259259259</v>
      </c>
      <c r="I56">
        <v>60</v>
      </c>
    </row>
    <row r="57" spans="1:9" ht="12.75">
      <c r="A57" s="51">
        <v>0.0006251157407407412</v>
      </c>
      <c r="C57">
        <v>60</v>
      </c>
      <c r="G57" s="51">
        <v>0.000625</v>
      </c>
      <c r="I57">
        <v>60</v>
      </c>
    </row>
    <row r="58" spans="1:9" ht="12.75">
      <c r="A58" s="51">
        <v>0.0006366898148148152</v>
      </c>
      <c r="C58">
        <v>60</v>
      </c>
      <c r="G58" s="51">
        <v>0.000636574074074074</v>
      </c>
      <c r="I58">
        <v>60</v>
      </c>
    </row>
    <row r="59" spans="1:9" ht="12.75">
      <c r="A59" s="51">
        <v>0.0006482638888888892</v>
      </c>
      <c r="C59">
        <v>60</v>
      </c>
      <c r="G59" s="51">
        <v>0.0006481481481481481</v>
      </c>
      <c r="I59">
        <v>60</v>
      </c>
    </row>
    <row r="60" spans="1:9" ht="12.75">
      <c r="A60" s="51">
        <v>0.0006598379629629632</v>
      </c>
      <c r="C60">
        <v>60</v>
      </c>
      <c r="G60" s="51">
        <v>0.0006597222222222222</v>
      </c>
      <c r="I60">
        <v>60</v>
      </c>
    </row>
    <row r="61" spans="1:9" ht="12.75">
      <c r="A61" s="51">
        <v>0.0006714120370370372</v>
      </c>
      <c r="C61">
        <v>60</v>
      </c>
      <c r="G61" s="51">
        <v>0.0006712962962962962</v>
      </c>
      <c r="I61">
        <v>60</v>
      </c>
    </row>
    <row r="62" spans="1:9" ht="12.75">
      <c r="A62" s="51">
        <v>0.0006829861111111112</v>
      </c>
      <c r="C62">
        <v>60</v>
      </c>
      <c r="G62" s="51">
        <v>0.0006828703703703704</v>
      </c>
      <c r="I62">
        <v>60</v>
      </c>
    </row>
    <row r="63" spans="1:9" ht="12.75">
      <c r="A63" s="51">
        <v>0.0006945601851851852</v>
      </c>
      <c r="C63">
        <v>59</v>
      </c>
      <c r="G63" s="51">
        <v>0.0006944444444444444</v>
      </c>
      <c r="I63">
        <v>60</v>
      </c>
    </row>
    <row r="64" spans="1:9" ht="12.75">
      <c r="A64" s="51">
        <v>0.0007061342592592592</v>
      </c>
      <c r="C64">
        <v>58</v>
      </c>
      <c r="G64" s="51">
        <v>0.0007059027777777778</v>
      </c>
      <c r="I64">
        <v>59</v>
      </c>
    </row>
    <row r="65" spans="1:9" ht="12.75">
      <c r="A65" s="51">
        <v>0.0007177083333333332</v>
      </c>
      <c r="C65">
        <v>57</v>
      </c>
      <c r="G65" s="51">
        <v>0.0007174768518518518</v>
      </c>
      <c r="I65">
        <v>58</v>
      </c>
    </row>
    <row r="66" spans="1:9" ht="12.75">
      <c r="A66" s="51">
        <v>0.0007292824074074072</v>
      </c>
      <c r="C66">
        <v>56</v>
      </c>
      <c r="G66" s="51">
        <v>0.0007291666666666666</v>
      </c>
      <c r="I66">
        <v>57</v>
      </c>
    </row>
    <row r="67" spans="1:9" ht="12.75">
      <c r="A67" s="51">
        <v>0.0007408564814814812</v>
      </c>
      <c r="C67">
        <v>55</v>
      </c>
      <c r="G67" s="51">
        <v>0.0007407407407407407</v>
      </c>
      <c r="I67">
        <v>56</v>
      </c>
    </row>
    <row r="68" spans="1:9" ht="12.75">
      <c r="A68" s="51">
        <v>0.0007524305555555552</v>
      </c>
      <c r="C68">
        <v>54</v>
      </c>
      <c r="G68" s="51">
        <v>0.0007523148148148148</v>
      </c>
      <c r="I68">
        <v>55</v>
      </c>
    </row>
    <row r="69" spans="1:9" ht="12.75">
      <c r="A69" s="51">
        <v>0.0007640046296296292</v>
      </c>
      <c r="C69">
        <v>53</v>
      </c>
      <c r="G69" s="51">
        <v>0.0007638888888888888</v>
      </c>
      <c r="I69">
        <v>54</v>
      </c>
    </row>
    <row r="70" spans="1:9" ht="12.75">
      <c r="A70" s="51">
        <v>0.0007755787037037032</v>
      </c>
      <c r="C70">
        <v>52</v>
      </c>
      <c r="G70" s="51">
        <v>0.0007754629629629629</v>
      </c>
      <c r="I70">
        <v>53</v>
      </c>
    </row>
    <row r="71" spans="1:9" ht="12.75">
      <c r="A71" s="51">
        <v>0.0007871527777777772</v>
      </c>
      <c r="C71">
        <v>51</v>
      </c>
      <c r="G71" s="51">
        <v>0.000787037037037037</v>
      </c>
      <c r="I71">
        <v>52</v>
      </c>
    </row>
    <row r="72" spans="1:9" ht="12.75">
      <c r="A72" s="51">
        <v>0.0007987268518518512</v>
      </c>
      <c r="C72">
        <v>50</v>
      </c>
      <c r="G72" s="51">
        <v>0.000798611111111111</v>
      </c>
      <c r="I72">
        <v>51</v>
      </c>
    </row>
    <row r="73" spans="1:9" ht="12.75">
      <c r="A73" s="51">
        <v>0.0008103009259259253</v>
      </c>
      <c r="C73">
        <v>49</v>
      </c>
      <c r="G73" s="51">
        <v>0.0008101851851851852</v>
      </c>
      <c r="I73">
        <v>50</v>
      </c>
    </row>
    <row r="74" spans="1:9" ht="12.75">
      <c r="A74" s="51">
        <v>0.0008218749999999993</v>
      </c>
      <c r="C74">
        <v>48</v>
      </c>
      <c r="G74" s="51">
        <v>0.0008217592592592592</v>
      </c>
      <c r="I74">
        <v>49</v>
      </c>
    </row>
    <row r="75" spans="1:9" ht="12.75">
      <c r="A75" s="51">
        <v>0.0008334490740740733</v>
      </c>
      <c r="C75">
        <v>47</v>
      </c>
      <c r="G75" s="51">
        <v>0.0008333333333333333</v>
      </c>
      <c r="I75">
        <v>48</v>
      </c>
    </row>
    <row r="76" spans="1:9" ht="12.75">
      <c r="A76" s="51">
        <v>0.0008450231481481473</v>
      </c>
      <c r="C76">
        <v>46</v>
      </c>
      <c r="G76" s="51">
        <v>0.0008449074074074074</v>
      </c>
      <c r="I76">
        <v>47</v>
      </c>
    </row>
    <row r="77" spans="1:9" ht="12.75">
      <c r="A77" s="51">
        <v>0.0008565972222222213</v>
      </c>
      <c r="C77">
        <v>45</v>
      </c>
      <c r="G77" s="51">
        <v>0.0008564814814814814</v>
      </c>
      <c r="I77">
        <v>46</v>
      </c>
    </row>
    <row r="78" spans="1:9" ht="12.75">
      <c r="A78" s="51">
        <v>0.0008681712962962953</v>
      </c>
      <c r="C78">
        <v>44</v>
      </c>
      <c r="G78" s="51">
        <v>0.0008680555555555555</v>
      </c>
      <c r="I78">
        <v>45</v>
      </c>
    </row>
    <row r="79" spans="1:9" ht="12.75">
      <c r="A79" s="51">
        <v>0.0008797453703703693</v>
      </c>
      <c r="C79">
        <v>43</v>
      </c>
      <c r="G79" s="51">
        <v>0.0008796296296296296</v>
      </c>
      <c r="I79">
        <v>44</v>
      </c>
    </row>
    <row r="80" spans="1:9" ht="12.75">
      <c r="A80" s="51">
        <v>0.0008913194444444433</v>
      </c>
      <c r="C80">
        <v>42</v>
      </c>
      <c r="G80" s="51">
        <v>0.0008912037037037036</v>
      </c>
      <c r="I80">
        <v>43</v>
      </c>
    </row>
    <row r="81" spans="1:9" ht="12.75">
      <c r="A81" s="51">
        <v>0.0009028935185185173</v>
      </c>
      <c r="C81">
        <v>41</v>
      </c>
      <c r="G81" s="51">
        <v>0.0009027777777777777</v>
      </c>
      <c r="I81">
        <v>42</v>
      </c>
    </row>
    <row r="82" spans="1:9" ht="12.75">
      <c r="A82" s="51">
        <v>0.0009144675925925913</v>
      </c>
      <c r="C82">
        <v>40</v>
      </c>
      <c r="G82" s="51">
        <v>0.0009143518518518518</v>
      </c>
      <c r="I82">
        <v>41</v>
      </c>
    </row>
    <row r="83" spans="1:9" ht="12.75">
      <c r="A83" s="51">
        <v>0.0009260416666666653</v>
      </c>
      <c r="C83">
        <v>39</v>
      </c>
      <c r="G83" s="51">
        <v>0.0009259259259259259</v>
      </c>
      <c r="I83">
        <v>40</v>
      </c>
    </row>
    <row r="84" spans="1:9" ht="12.75">
      <c r="A84" s="51">
        <v>0.0009376157407407393</v>
      </c>
      <c r="C84">
        <v>38</v>
      </c>
      <c r="G84" s="51">
        <v>0.0009375</v>
      </c>
      <c r="I84">
        <v>39</v>
      </c>
    </row>
    <row r="85" spans="1:9" ht="12.75">
      <c r="A85" s="51">
        <v>0.0009491898148148133</v>
      </c>
      <c r="C85">
        <v>37</v>
      </c>
      <c r="G85" s="51">
        <v>0.0009490740740740741</v>
      </c>
      <c r="I85">
        <v>38</v>
      </c>
    </row>
    <row r="86" spans="1:9" ht="12.75">
      <c r="A86" s="51">
        <v>0.0009607638888888873</v>
      </c>
      <c r="C86">
        <v>36</v>
      </c>
      <c r="G86" s="51">
        <v>0.0009606481481481481</v>
      </c>
      <c r="I86">
        <v>37</v>
      </c>
    </row>
    <row r="87" spans="1:9" ht="12.75">
      <c r="A87" s="51">
        <v>0.0009723379629629613</v>
      </c>
      <c r="C87">
        <v>35</v>
      </c>
      <c r="G87" s="51">
        <v>0.0009722222222222222</v>
      </c>
      <c r="I87">
        <v>36</v>
      </c>
    </row>
    <row r="88" spans="1:9" ht="12.75">
      <c r="A88" s="51">
        <v>0.0009839120370370353</v>
      </c>
      <c r="C88">
        <v>34</v>
      </c>
      <c r="G88" s="51">
        <v>0.0009837962962962962</v>
      </c>
      <c r="I88">
        <v>35</v>
      </c>
    </row>
    <row r="89" spans="1:9" ht="12.75">
      <c r="A89" s="51">
        <v>0.0009954861111111093</v>
      </c>
      <c r="C89">
        <v>33</v>
      </c>
      <c r="G89" s="51">
        <v>0.0009953703703703704</v>
      </c>
      <c r="I89">
        <v>34</v>
      </c>
    </row>
    <row r="90" spans="1:9" ht="12.75">
      <c r="A90" s="51">
        <v>0.0010070601851851833</v>
      </c>
      <c r="C90">
        <v>32</v>
      </c>
      <c r="G90" s="51">
        <v>0.0010069444444444444</v>
      </c>
      <c r="I90">
        <v>33</v>
      </c>
    </row>
    <row r="91" spans="1:9" ht="12.75">
      <c r="A91" s="51">
        <v>0.0010186342592592573</v>
      </c>
      <c r="C91">
        <v>31</v>
      </c>
      <c r="G91" s="51">
        <v>0.0010185185185185184</v>
      </c>
      <c r="I91">
        <v>32</v>
      </c>
    </row>
    <row r="92" spans="1:9" ht="12.75">
      <c r="A92" s="51">
        <v>0.0010302083333333313</v>
      </c>
      <c r="C92">
        <v>30</v>
      </c>
      <c r="G92" s="51">
        <v>0.0010300925925925926</v>
      </c>
      <c r="I92">
        <v>31</v>
      </c>
    </row>
    <row r="93" spans="1:9" ht="12.75">
      <c r="A93" s="51">
        <v>0.0010417824074074053</v>
      </c>
      <c r="C93">
        <v>29</v>
      </c>
      <c r="G93" s="51">
        <v>0.0010416666666666667</v>
      </c>
      <c r="I93">
        <v>30</v>
      </c>
    </row>
    <row r="94" spans="1:9" ht="12.75">
      <c r="A94" s="51">
        <v>0.0010533564814814793</v>
      </c>
      <c r="C94">
        <v>28</v>
      </c>
      <c r="G94" s="51">
        <v>0.0010532407407407407</v>
      </c>
      <c r="I94">
        <v>29</v>
      </c>
    </row>
    <row r="95" spans="1:9" ht="12.75">
      <c r="A95" s="51">
        <v>0.0010649305555555533</v>
      </c>
      <c r="C95">
        <v>27</v>
      </c>
      <c r="G95" s="51">
        <v>0.0010648148148148147</v>
      </c>
      <c r="I95">
        <v>28</v>
      </c>
    </row>
    <row r="96" spans="1:9" ht="12.75">
      <c r="A96" s="51">
        <v>0.0010765046296296273</v>
      </c>
      <c r="C96">
        <v>26</v>
      </c>
      <c r="G96" s="51">
        <v>0.0010763888888888889</v>
      </c>
      <c r="I96">
        <v>27</v>
      </c>
    </row>
    <row r="97" spans="1:9" ht="12.75">
      <c r="A97" s="51">
        <v>0.0010880787037037013</v>
      </c>
      <c r="C97">
        <v>25</v>
      </c>
      <c r="G97" s="51">
        <v>0.0010879629629629629</v>
      </c>
      <c r="I97">
        <v>26</v>
      </c>
    </row>
    <row r="98" spans="1:9" ht="12.75">
      <c r="A98" s="51">
        <v>0.0010996527777777754</v>
      </c>
      <c r="C98">
        <v>24</v>
      </c>
      <c r="G98" s="51">
        <v>0.0010995370370370369</v>
      </c>
      <c r="I98">
        <v>25</v>
      </c>
    </row>
    <row r="99" spans="1:9" ht="12.75">
      <c r="A99" s="51">
        <v>0.0011112268518518494</v>
      </c>
      <c r="C99">
        <v>23</v>
      </c>
      <c r="G99" s="51">
        <v>0.0011111111111111111</v>
      </c>
      <c r="I99">
        <v>24</v>
      </c>
    </row>
    <row r="100" spans="1:9" ht="12.75">
      <c r="A100" s="51">
        <v>0.0011228009259259234</v>
      </c>
      <c r="C100">
        <v>22</v>
      </c>
      <c r="G100" s="51">
        <v>0.0011226851851851851</v>
      </c>
      <c r="I100">
        <v>23</v>
      </c>
    </row>
    <row r="101" spans="1:9" ht="12.75">
      <c r="A101" s="51">
        <v>0.0011343749999999974</v>
      </c>
      <c r="C101">
        <v>21</v>
      </c>
      <c r="G101" s="51">
        <v>0.0011342592592592591</v>
      </c>
      <c r="I101">
        <v>22</v>
      </c>
    </row>
    <row r="102" spans="1:9" ht="12.75">
      <c r="A102" s="51">
        <v>0.0011459490740740714</v>
      </c>
      <c r="C102">
        <v>20</v>
      </c>
      <c r="G102" s="51">
        <v>0.0011458333333333333</v>
      </c>
      <c r="I102">
        <v>21</v>
      </c>
    </row>
    <row r="103" spans="1:9" ht="12.75">
      <c r="A103" s="51">
        <v>0.0011575231481481454</v>
      </c>
      <c r="C103">
        <v>19</v>
      </c>
      <c r="G103" s="51">
        <v>0.0011574074074074073</v>
      </c>
      <c r="I103">
        <v>20</v>
      </c>
    </row>
    <row r="104" spans="1:9" ht="12.75">
      <c r="A104" s="51">
        <v>0.0011690972222222194</v>
      </c>
      <c r="C104">
        <v>18</v>
      </c>
      <c r="G104" s="51">
        <v>0.0011689814814814813</v>
      </c>
      <c r="I104">
        <v>19</v>
      </c>
    </row>
    <row r="105" spans="1:9" ht="12.75">
      <c r="A105" s="51">
        <v>0.0011806712962962934</v>
      </c>
      <c r="C105">
        <v>17</v>
      </c>
      <c r="G105" s="51">
        <v>0.0011805555555555556</v>
      </c>
      <c r="I105">
        <v>18</v>
      </c>
    </row>
    <row r="106" spans="1:9" ht="12.75">
      <c r="A106" s="51">
        <v>0.0011922453703703674</v>
      </c>
      <c r="C106">
        <v>16</v>
      </c>
      <c r="G106" s="51">
        <v>0.0011921296296296296</v>
      </c>
      <c r="I106">
        <v>17</v>
      </c>
    </row>
    <row r="107" spans="1:9" ht="12.75">
      <c r="A107" s="51">
        <v>0.0012038194444444414</v>
      </c>
      <c r="C107">
        <v>15</v>
      </c>
      <c r="G107" s="51">
        <v>0.0012037037037037036</v>
      </c>
      <c r="I107">
        <v>16</v>
      </c>
    </row>
    <row r="108" spans="1:9" ht="12.75">
      <c r="A108" s="51">
        <v>0.0012153935185185154</v>
      </c>
      <c r="C108">
        <v>14</v>
      </c>
      <c r="G108" s="51">
        <v>0.0012152777777777778</v>
      </c>
      <c r="I108">
        <v>15</v>
      </c>
    </row>
    <row r="109" spans="1:9" ht="12.75">
      <c r="A109" s="51">
        <v>0.0012269675925925894</v>
      </c>
      <c r="C109">
        <v>13</v>
      </c>
      <c r="G109" s="51">
        <v>0.0012268518518518518</v>
      </c>
      <c r="I109">
        <v>14</v>
      </c>
    </row>
    <row r="110" spans="1:9" ht="12.75">
      <c r="A110" s="51">
        <v>0.0012385416666666634</v>
      </c>
      <c r="C110">
        <v>12</v>
      </c>
      <c r="G110" s="51">
        <v>0.0012384259259259258</v>
      </c>
      <c r="I110">
        <v>13</v>
      </c>
    </row>
    <row r="111" spans="1:9" ht="12.75">
      <c r="A111" s="51">
        <v>0.0012501157407407374</v>
      </c>
      <c r="C111">
        <v>11</v>
      </c>
      <c r="G111" s="51">
        <v>0.00125</v>
      </c>
      <c r="I111">
        <v>12</v>
      </c>
    </row>
    <row r="112" spans="1:9" ht="12.75">
      <c r="A112" s="51">
        <v>0.0012616898148148114</v>
      </c>
      <c r="C112">
        <v>10</v>
      </c>
      <c r="G112" s="51">
        <v>0.001261574074074074</v>
      </c>
      <c r="I112">
        <v>11</v>
      </c>
    </row>
    <row r="113" spans="1:9" ht="12.75">
      <c r="A113" s="51">
        <v>0.0012732638888888854</v>
      </c>
      <c r="C113">
        <v>9</v>
      </c>
      <c r="G113" s="51">
        <v>0.001273148148148148</v>
      </c>
      <c r="I113">
        <v>10</v>
      </c>
    </row>
    <row r="114" spans="1:9" ht="12.75">
      <c r="A114" s="51">
        <v>0.0012848379629629594</v>
      </c>
      <c r="C114">
        <v>8</v>
      </c>
      <c r="G114" s="51">
        <v>0.0012847222222222223</v>
      </c>
      <c r="I114">
        <v>9</v>
      </c>
    </row>
    <row r="115" spans="1:9" ht="12.75">
      <c r="A115" s="51">
        <v>0.0012964120370370334</v>
      </c>
      <c r="C115">
        <v>7</v>
      </c>
      <c r="G115" s="51">
        <v>0.0012962962962962963</v>
      </c>
      <c r="I115">
        <v>8</v>
      </c>
    </row>
    <row r="116" spans="1:9" ht="12.75">
      <c r="A116" s="51">
        <v>0.0013079861111111074</v>
      </c>
      <c r="C116">
        <v>6</v>
      </c>
      <c r="G116" s="51">
        <v>0.0013078703703703703</v>
      </c>
      <c r="I116">
        <v>7</v>
      </c>
    </row>
    <row r="117" spans="1:9" ht="12.75">
      <c r="A117" s="51">
        <v>0.0013195601851851814</v>
      </c>
      <c r="C117">
        <v>5</v>
      </c>
      <c r="G117" s="51">
        <v>0.0013194444444444445</v>
      </c>
      <c r="I117">
        <v>6</v>
      </c>
    </row>
    <row r="118" spans="1:9" ht="12.75">
      <c r="A118" s="51">
        <v>0.0013311342592592554</v>
      </c>
      <c r="C118">
        <v>4</v>
      </c>
      <c r="G118" s="51">
        <v>0.0013310185185185185</v>
      </c>
      <c r="I118">
        <v>5</v>
      </c>
    </row>
    <row r="119" spans="1:9" ht="12.75">
      <c r="A119" s="51">
        <v>0.0013427083333333294</v>
      </c>
      <c r="C119">
        <v>3</v>
      </c>
      <c r="G119" s="51">
        <v>0.0013425925925925925</v>
      </c>
      <c r="I119">
        <v>4</v>
      </c>
    </row>
    <row r="120" spans="1:9" ht="12.75">
      <c r="A120" s="51">
        <v>0.0013542824074074034</v>
      </c>
      <c r="C120">
        <v>2</v>
      </c>
      <c r="G120" s="51">
        <v>0.0013541666666666665</v>
      </c>
      <c r="I120">
        <v>3</v>
      </c>
    </row>
    <row r="121" spans="1:9" ht="12.75">
      <c r="A121" s="51">
        <v>0.0013658564814814774</v>
      </c>
      <c r="C121">
        <v>1</v>
      </c>
      <c r="G121" s="51">
        <v>0.0013657407407407407</v>
      </c>
      <c r="I121">
        <v>2</v>
      </c>
    </row>
    <row r="122" spans="1:9" ht="12.75">
      <c r="A122" s="51">
        <v>0.0013774305555555514</v>
      </c>
      <c r="C122">
        <v>0</v>
      </c>
      <c r="G122" s="51">
        <v>0.0013773148148148147</v>
      </c>
      <c r="I122">
        <v>1</v>
      </c>
    </row>
    <row r="123" spans="1:9" ht="12.75">
      <c r="A123"/>
      <c r="G123" s="51">
        <v>0.0013888888888888887</v>
      </c>
      <c r="I123">
        <v>0</v>
      </c>
    </row>
  </sheetData>
  <sheetProtection password="8D3F" sheet="1"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14.xml><?xml version="1.0" encoding="utf-8"?>
<worksheet xmlns="http://schemas.openxmlformats.org/spreadsheetml/2006/main" xmlns:r="http://schemas.openxmlformats.org/officeDocument/2006/relationships">
  <dimension ref="B1:F9"/>
  <sheetViews>
    <sheetView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55" t="s">
        <v>63</v>
      </c>
      <c r="C1" s="55"/>
      <c r="D1" s="56"/>
      <c r="E1" s="56"/>
      <c r="F1" s="56"/>
    </row>
    <row r="2" spans="2:6" ht="12.75">
      <c r="B2" s="55" t="s">
        <v>64</v>
      </c>
      <c r="C2" s="55"/>
      <c r="D2" s="56"/>
      <c r="E2" s="56"/>
      <c r="F2" s="56"/>
    </row>
    <row r="3" spans="2:6" ht="12.75">
      <c r="B3" s="57"/>
      <c r="C3" s="57"/>
      <c r="D3" s="58"/>
      <c r="E3" s="58"/>
      <c r="F3" s="58"/>
    </row>
    <row r="4" spans="2:6" ht="52.5">
      <c r="B4" s="57" t="s">
        <v>65</v>
      </c>
      <c r="C4" s="57"/>
      <c r="D4" s="58"/>
      <c r="E4" s="58"/>
      <c r="F4" s="58"/>
    </row>
    <row r="5" spans="2:6" ht="12.75">
      <c r="B5" s="57"/>
      <c r="C5" s="57"/>
      <c r="D5" s="58"/>
      <c r="E5" s="58"/>
      <c r="F5" s="58"/>
    </row>
    <row r="6" spans="2:6" ht="12.75">
      <c r="B6" s="55" t="s">
        <v>66</v>
      </c>
      <c r="C6" s="55"/>
      <c r="D6" s="56"/>
      <c r="E6" s="56" t="s">
        <v>67</v>
      </c>
      <c r="F6" s="56" t="s">
        <v>68</v>
      </c>
    </row>
    <row r="7" spans="2:6" ht="12.75">
      <c r="B7" s="57"/>
      <c r="C7" s="57"/>
      <c r="D7" s="58"/>
      <c r="E7" s="58"/>
      <c r="F7" s="58"/>
    </row>
    <row r="8" spans="2:6" ht="39">
      <c r="B8" s="59" t="s">
        <v>69</v>
      </c>
      <c r="C8" s="60"/>
      <c r="D8" s="61"/>
      <c r="E8" s="61">
        <v>3</v>
      </c>
      <c r="F8" s="62" t="s">
        <v>70</v>
      </c>
    </row>
    <row r="9" spans="2:6" ht="12.75">
      <c r="B9" s="57"/>
      <c r="C9" s="57"/>
      <c r="D9" s="58"/>
      <c r="E9" s="58"/>
      <c r="F9" s="58"/>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F200"/>
  <sheetViews>
    <sheetView zoomScale="110" zoomScaleNormal="110" zoomScalePageLayoutView="0" workbookViewId="0" topLeftCell="A1">
      <selection activeCell="A3" sqref="A3"/>
    </sheetView>
  </sheetViews>
  <sheetFormatPr defaultColWidth="11.57421875" defaultRowHeight="12.75"/>
  <cols>
    <col min="1" max="1" width="21.140625" style="36" customWidth="1"/>
    <col min="2" max="2" width="18.7109375" style="36" customWidth="1"/>
    <col min="3" max="3" width="11.28125" style="36" customWidth="1"/>
    <col min="4" max="4" width="10.140625" style="36" customWidth="1"/>
    <col min="5" max="5" width="17.57421875" style="37" customWidth="1"/>
    <col min="6" max="16384" width="11.57421875" style="36" customWidth="1"/>
  </cols>
  <sheetData>
    <row r="1" ht="12.75">
      <c r="A1" s="38" t="s">
        <v>34</v>
      </c>
    </row>
    <row r="2" spans="1:5" ht="12.75">
      <c r="A2" s="39" t="s">
        <v>1</v>
      </c>
      <c r="B2" s="38" t="s">
        <v>2</v>
      </c>
      <c r="C2" s="38" t="s">
        <v>6</v>
      </c>
      <c r="D2" s="38" t="s">
        <v>7</v>
      </c>
      <c r="E2" s="40" t="s">
        <v>35</v>
      </c>
    </row>
    <row r="3" spans="1:6" s="2" customFormat="1" ht="12.75">
      <c r="A3" s="41" t="e">
        <f>'Total Scores'!#REF!</f>
        <v>#REF!</v>
      </c>
      <c r="B3" s="41" t="e">
        <f>'Total Scores'!#REF!</f>
        <v>#REF!</v>
      </c>
      <c r="C3" s="42" t="e">
        <f>'Total Scores'!#REF!</f>
        <v>#REF!</v>
      </c>
      <c r="D3" s="43" t="e">
        <f>'Total Scores'!#REF!</f>
        <v>#REF!</v>
      </c>
      <c r="E3" s="44" t="e">
        <f aca="true" t="shared" si="0" ref="E3:E34">D3/C3</f>
        <v>#REF!</v>
      </c>
      <c r="F3" s="33"/>
    </row>
    <row r="4" spans="1:6" s="2" customFormat="1" ht="12.75">
      <c r="A4" s="41" t="e">
        <f>'Total Scores'!#REF!</f>
        <v>#REF!</v>
      </c>
      <c r="B4" s="41" t="e">
        <f>'Total Scores'!#REF!</f>
        <v>#REF!</v>
      </c>
      <c r="C4" s="42" t="e">
        <f>'Total Scores'!#REF!</f>
        <v>#REF!</v>
      </c>
      <c r="D4" s="43" t="e">
        <f>'Total Scores'!#REF!</f>
        <v>#REF!</v>
      </c>
      <c r="E4" s="44" t="e">
        <f t="shared" si="0"/>
        <v>#REF!</v>
      </c>
      <c r="F4" s="33"/>
    </row>
    <row r="5" spans="1:6" s="2" customFormat="1" ht="12.75">
      <c r="A5" s="41" t="e">
        <f>'Total Scores'!#REF!</f>
        <v>#REF!</v>
      </c>
      <c r="B5" s="41" t="e">
        <f>'Total Scores'!#REF!</f>
        <v>#REF!</v>
      </c>
      <c r="C5" s="42" t="e">
        <f>'Total Scores'!#REF!</f>
        <v>#REF!</v>
      </c>
      <c r="D5" s="43" t="e">
        <f>'Total Scores'!#REF!</f>
        <v>#REF!</v>
      </c>
      <c r="E5" s="44" t="e">
        <f t="shared" si="0"/>
        <v>#REF!</v>
      </c>
      <c r="F5" s="33"/>
    </row>
    <row r="6" spans="1:6" s="2" customFormat="1" ht="12.75">
      <c r="A6" s="41" t="e">
        <f>'Total Scores'!#REF!</f>
        <v>#REF!</v>
      </c>
      <c r="B6" s="41" t="e">
        <f>'Total Scores'!#REF!</f>
        <v>#REF!</v>
      </c>
      <c r="C6" s="42" t="e">
        <f>'Total Scores'!#REF!</f>
        <v>#REF!</v>
      </c>
      <c r="D6" s="43" t="e">
        <f>'Total Scores'!#REF!</f>
        <v>#REF!</v>
      </c>
      <c r="E6" s="44" t="e">
        <f t="shared" si="0"/>
        <v>#REF!</v>
      </c>
      <c r="F6" s="33"/>
    </row>
    <row r="7" spans="1:6" s="2" customFormat="1" ht="12.75">
      <c r="A7" s="41" t="e">
        <f>'Total Scores'!#REF!</f>
        <v>#REF!</v>
      </c>
      <c r="B7" s="41" t="e">
        <f>'Total Scores'!#REF!</f>
        <v>#REF!</v>
      </c>
      <c r="C7" s="42" t="e">
        <f>'Total Scores'!#REF!</f>
        <v>#REF!</v>
      </c>
      <c r="D7" s="43" t="e">
        <f>'Total Scores'!#REF!</f>
        <v>#REF!</v>
      </c>
      <c r="E7" s="44" t="e">
        <f t="shared" si="0"/>
        <v>#REF!</v>
      </c>
      <c r="F7" s="33"/>
    </row>
    <row r="8" spans="1:6" s="2" customFormat="1" ht="12.75">
      <c r="A8" s="41" t="e">
        <f>'Total Scores'!#REF!</f>
        <v>#REF!</v>
      </c>
      <c r="B8" s="41" t="e">
        <f>'Total Scores'!#REF!</f>
        <v>#REF!</v>
      </c>
      <c r="C8" s="42" t="e">
        <f>'Total Scores'!#REF!</f>
        <v>#REF!</v>
      </c>
      <c r="D8" s="43" t="e">
        <f>'Total Scores'!#REF!</f>
        <v>#REF!</v>
      </c>
      <c r="E8" s="44" t="e">
        <f t="shared" si="0"/>
        <v>#REF!</v>
      </c>
      <c r="F8" s="33"/>
    </row>
    <row r="9" spans="1:6" s="2" customFormat="1" ht="12.75">
      <c r="A9" s="41" t="e">
        <f>'Total Scores'!#REF!</f>
        <v>#REF!</v>
      </c>
      <c r="B9" s="41" t="e">
        <f>'Total Scores'!#REF!</f>
        <v>#REF!</v>
      </c>
      <c r="C9" s="42" t="e">
        <f>'Total Scores'!#REF!</f>
        <v>#REF!</v>
      </c>
      <c r="D9" s="43" t="e">
        <f>'Total Scores'!#REF!</f>
        <v>#REF!</v>
      </c>
      <c r="E9" s="44" t="e">
        <f t="shared" si="0"/>
        <v>#REF!</v>
      </c>
      <c r="F9" s="33"/>
    </row>
    <row r="10" spans="1:6" s="2" customFormat="1" ht="12.75">
      <c r="A10" s="41" t="e">
        <f>'Total Scores'!#REF!</f>
        <v>#REF!</v>
      </c>
      <c r="B10" s="41" t="e">
        <f>'Total Scores'!#REF!</f>
        <v>#REF!</v>
      </c>
      <c r="C10" s="42" t="e">
        <f>'Total Scores'!#REF!</f>
        <v>#REF!</v>
      </c>
      <c r="D10" s="43" t="e">
        <f>'Total Scores'!#REF!</f>
        <v>#REF!</v>
      </c>
      <c r="E10" s="44" t="e">
        <f t="shared" si="0"/>
        <v>#REF!</v>
      </c>
      <c r="F10" s="33"/>
    </row>
    <row r="11" spans="1:6" s="2" customFormat="1" ht="12.75">
      <c r="A11" s="41" t="e">
        <f>'Total Scores'!#REF!</f>
        <v>#REF!</v>
      </c>
      <c r="B11" s="41" t="e">
        <f>'Total Scores'!#REF!</f>
        <v>#REF!</v>
      </c>
      <c r="C11" s="42" t="e">
        <f>'Total Scores'!#REF!</f>
        <v>#REF!</v>
      </c>
      <c r="D11" s="43" t="e">
        <f>'Total Scores'!#REF!</f>
        <v>#REF!</v>
      </c>
      <c r="E11" s="44" t="e">
        <f t="shared" si="0"/>
        <v>#REF!</v>
      </c>
      <c r="F11" s="33"/>
    </row>
    <row r="12" spans="1:6" s="2" customFormat="1" ht="12.75">
      <c r="A12" s="41" t="e">
        <f>'Total Scores'!#REF!</f>
        <v>#REF!</v>
      </c>
      <c r="B12" s="41" t="e">
        <f>'Total Scores'!#REF!</f>
        <v>#REF!</v>
      </c>
      <c r="C12" s="42" t="e">
        <f>'Total Scores'!#REF!</f>
        <v>#REF!</v>
      </c>
      <c r="D12" s="43" t="e">
        <f>'Total Scores'!#REF!</f>
        <v>#REF!</v>
      </c>
      <c r="E12" s="44" t="e">
        <f t="shared" si="0"/>
        <v>#REF!</v>
      </c>
      <c r="F12" s="33"/>
    </row>
    <row r="13" spans="1:6" s="2" customFormat="1" ht="12.75">
      <c r="A13" s="41" t="e">
        <f>'Total Scores'!#REF!</f>
        <v>#REF!</v>
      </c>
      <c r="B13" s="41" t="e">
        <f>'Total Scores'!#REF!</f>
        <v>#REF!</v>
      </c>
      <c r="C13" s="42" t="e">
        <f>'Total Scores'!#REF!</f>
        <v>#REF!</v>
      </c>
      <c r="D13" s="43" t="e">
        <f>'Total Scores'!#REF!</f>
        <v>#REF!</v>
      </c>
      <c r="E13" s="44" t="e">
        <f t="shared" si="0"/>
        <v>#REF!</v>
      </c>
      <c r="F13" s="33"/>
    </row>
    <row r="14" spans="1:6" s="2" customFormat="1" ht="12.75">
      <c r="A14" s="41" t="e">
        <f>'Total Scores'!#REF!</f>
        <v>#REF!</v>
      </c>
      <c r="B14" s="41" t="e">
        <f>'Total Scores'!#REF!</f>
        <v>#REF!</v>
      </c>
      <c r="C14" s="42" t="e">
        <f>'Total Scores'!#REF!</f>
        <v>#REF!</v>
      </c>
      <c r="D14" s="43" t="e">
        <f>'Total Scores'!#REF!</f>
        <v>#REF!</v>
      </c>
      <c r="E14" s="44" t="e">
        <f t="shared" si="0"/>
        <v>#REF!</v>
      </c>
      <c r="F14" s="33"/>
    </row>
    <row r="15" spans="1:6" s="2" customFormat="1" ht="12.75">
      <c r="A15" s="41" t="e">
        <f>'Total Scores'!#REF!</f>
        <v>#REF!</v>
      </c>
      <c r="B15" s="41" t="e">
        <f>'Total Scores'!#REF!</f>
        <v>#REF!</v>
      </c>
      <c r="C15" s="42" t="e">
        <f>'Total Scores'!#REF!</f>
        <v>#REF!</v>
      </c>
      <c r="D15" s="43" t="e">
        <f>'Total Scores'!#REF!</f>
        <v>#REF!</v>
      </c>
      <c r="E15" s="44" t="e">
        <f t="shared" si="0"/>
        <v>#REF!</v>
      </c>
      <c r="F15" s="33"/>
    </row>
    <row r="16" spans="1:6" s="2" customFormat="1" ht="12.75">
      <c r="A16" s="41" t="e">
        <f>'Total Scores'!#REF!</f>
        <v>#REF!</v>
      </c>
      <c r="B16" s="41" t="e">
        <f>'Total Scores'!#REF!</f>
        <v>#REF!</v>
      </c>
      <c r="C16" s="42" t="e">
        <f>'Total Scores'!#REF!</f>
        <v>#REF!</v>
      </c>
      <c r="D16" s="43" t="e">
        <f>'Total Scores'!#REF!</f>
        <v>#REF!</v>
      </c>
      <c r="E16" s="44" t="e">
        <f t="shared" si="0"/>
        <v>#REF!</v>
      </c>
      <c r="F16" s="33"/>
    </row>
    <row r="17" spans="1:6" ht="12.75">
      <c r="A17" s="41" t="e">
        <f>'Total Scores'!#REF!</f>
        <v>#REF!</v>
      </c>
      <c r="B17" s="41" t="e">
        <f>'Total Scores'!#REF!</f>
        <v>#REF!</v>
      </c>
      <c r="C17" s="42" t="e">
        <f>'Total Scores'!#REF!</f>
        <v>#REF!</v>
      </c>
      <c r="D17" s="43" t="e">
        <f>'Total Scores'!#REF!</f>
        <v>#REF!</v>
      </c>
      <c r="E17" s="44" t="e">
        <f t="shared" si="0"/>
        <v>#REF!</v>
      </c>
      <c r="F17" s="45"/>
    </row>
    <row r="18" spans="1:6" ht="12.75">
      <c r="A18" s="41" t="e">
        <f>'Total Scores'!#REF!</f>
        <v>#REF!</v>
      </c>
      <c r="B18" s="41" t="e">
        <f>'Total Scores'!#REF!</f>
        <v>#REF!</v>
      </c>
      <c r="C18" s="42" t="e">
        <f>'Total Scores'!#REF!</f>
        <v>#REF!</v>
      </c>
      <c r="D18" s="43" t="e">
        <f>'Total Scores'!#REF!</f>
        <v>#REF!</v>
      </c>
      <c r="E18" s="44" t="e">
        <f t="shared" si="0"/>
        <v>#REF!</v>
      </c>
      <c r="F18" s="45"/>
    </row>
    <row r="19" spans="1:6" ht="12.75">
      <c r="A19" s="41" t="e">
        <f>'Total Scores'!#REF!</f>
        <v>#REF!</v>
      </c>
      <c r="B19" s="41" t="e">
        <f>'Total Scores'!#REF!</f>
        <v>#REF!</v>
      </c>
      <c r="C19" s="42" t="e">
        <f>'Total Scores'!#REF!</f>
        <v>#REF!</v>
      </c>
      <c r="D19" s="43" t="e">
        <f>'Total Scores'!#REF!</f>
        <v>#REF!</v>
      </c>
      <c r="E19" s="44" t="e">
        <f t="shared" si="0"/>
        <v>#REF!</v>
      </c>
      <c r="F19" s="45"/>
    </row>
    <row r="20" spans="1:6" ht="12.75">
      <c r="A20" s="41" t="e">
        <f>'Total Scores'!#REF!</f>
        <v>#REF!</v>
      </c>
      <c r="B20" s="41" t="e">
        <f>'Total Scores'!#REF!</f>
        <v>#REF!</v>
      </c>
      <c r="C20" s="42" t="e">
        <f>'Total Scores'!#REF!</f>
        <v>#REF!</v>
      </c>
      <c r="D20" s="43" t="e">
        <f>'Total Scores'!#REF!</f>
        <v>#REF!</v>
      </c>
      <c r="E20" s="44" t="e">
        <f t="shared" si="0"/>
        <v>#REF!</v>
      </c>
      <c r="F20" s="45"/>
    </row>
    <row r="21" spans="1:6" ht="12.75">
      <c r="A21" s="41" t="e">
        <f>'Total Scores'!#REF!</f>
        <v>#REF!</v>
      </c>
      <c r="B21" s="41" t="e">
        <f>'Total Scores'!#REF!</f>
        <v>#REF!</v>
      </c>
      <c r="C21" s="42" t="e">
        <f>'Total Scores'!#REF!</f>
        <v>#REF!</v>
      </c>
      <c r="D21" s="43" t="e">
        <f>'Total Scores'!#REF!</f>
        <v>#REF!</v>
      </c>
      <c r="E21" s="44" t="e">
        <f t="shared" si="0"/>
        <v>#REF!</v>
      </c>
      <c r="F21" s="45"/>
    </row>
    <row r="22" spans="1:6" ht="12.75">
      <c r="A22" s="41" t="e">
        <f>'Total Scores'!#REF!</f>
        <v>#REF!</v>
      </c>
      <c r="B22" s="41" t="e">
        <f>'Total Scores'!#REF!</f>
        <v>#REF!</v>
      </c>
      <c r="C22" s="42" t="e">
        <f>'Total Scores'!#REF!</f>
        <v>#REF!</v>
      </c>
      <c r="D22" s="43" t="e">
        <f>'Total Scores'!#REF!</f>
        <v>#REF!</v>
      </c>
      <c r="E22" s="44" t="e">
        <f t="shared" si="0"/>
        <v>#REF!</v>
      </c>
      <c r="F22" s="45"/>
    </row>
    <row r="23" spans="1:6" ht="12.75">
      <c r="A23" s="41" t="e">
        <f>'Total Scores'!#REF!</f>
        <v>#REF!</v>
      </c>
      <c r="B23" s="41" t="e">
        <f>'Total Scores'!#REF!</f>
        <v>#REF!</v>
      </c>
      <c r="C23" s="42" t="e">
        <f>'Total Scores'!#REF!</f>
        <v>#REF!</v>
      </c>
      <c r="D23" s="43" t="e">
        <f>'Total Scores'!#REF!</f>
        <v>#REF!</v>
      </c>
      <c r="E23" s="44" t="e">
        <f t="shared" si="0"/>
        <v>#REF!</v>
      </c>
      <c r="F23" s="45"/>
    </row>
    <row r="24" spans="1:6" ht="12.75">
      <c r="A24" s="41" t="e">
        <f>'Total Scores'!#REF!</f>
        <v>#REF!</v>
      </c>
      <c r="B24" s="41" t="e">
        <f>'Total Scores'!#REF!</f>
        <v>#REF!</v>
      </c>
      <c r="C24" s="42" t="e">
        <f>'Total Scores'!#REF!</f>
        <v>#REF!</v>
      </c>
      <c r="D24" s="43" t="e">
        <f>'Total Scores'!#REF!</f>
        <v>#REF!</v>
      </c>
      <c r="E24" s="44" t="e">
        <f t="shared" si="0"/>
        <v>#REF!</v>
      </c>
      <c r="F24" s="45"/>
    </row>
    <row r="25" spans="1:6" ht="12.75">
      <c r="A25" s="41" t="e">
        <f>'Total Scores'!#REF!</f>
        <v>#REF!</v>
      </c>
      <c r="B25" s="41" t="e">
        <f>'Total Scores'!#REF!</f>
        <v>#REF!</v>
      </c>
      <c r="C25" s="42" t="e">
        <f>'Total Scores'!#REF!</f>
        <v>#REF!</v>
      </c>
      <c r="D25" s="43" t="e">
        <f>'Total Scores'!#REF!</f>
        <v>#REF!</v>
      </c>
      <c r="E25" s="44" t="e">
        <f t="shared" si="0"/>
        <v>#REF!</v>
      </c>
      <c r="F25" s="45"/>
    </row>
    <row r="26" spans="1:6" ht="12.75">
      <c r="A26" s="41" t="e">
        <f>'Total Scores'!#REF!</f>
        <v>#REF!</v>
      </c>
      <c r="B26" s="41" t="e">
        <f>'Total Scores'!#REF!</f>
        <v>#REF!</v>
      </c>
      <c r="C26" s="42" t="e">
        <f>'Total Scores'!#REF!</f>
        <v>#REF!</v>
      </c>
      <c r="D26" s="43" t="e">
        <f>'Total Scores'!#REF!</f>
        <v>#REF!</v>
      </c>
      <c r="E26" s="44" t="e">
        <f t="shared" si="0"/>
        <v>#REF!</v>
      </c>
      <c r="F26" s="45"/>
    </row>
    <row r="27" spans="1:6" ht="12.75">
      <c r="A27" s="41" t="e">
        <f>'Total Scores'!#REF!</f>
        <v>#REF!</v>
      </c>
      <c r="B27" s="41" t="e">
        <f>'Total Scores'!#REF!</f>
        <v>#REF!</v>
      </c>
      <c r="C27" s="42" t="e">
        <f>'Total Scores'!#REF!</f>
        <v>#REF!</v>
      </c>
      <c r="D27" s="43" t="e">
        <f>'Total Scores'!#REF!</f>
        <v>#REF!</v>
      </c>
      <c r="E27" s="44" t="e">
        <f t="shared" si="0"/>
        <v>#REF!</v>
      </c>
      <c r="F27" s="45"/>
    </row>
    <row r="28" spans="1:6" ht="12.75">
      <c r="A28" s="41" t="e">
        <f>'Total Scores'!#REF!</f>
        <v>#REF!</v>
      </c>
      <c r="B28" s="41" t="e">
        <f>'Total Scores'!#REF!</f>
        <v>#REF!</v>
      </c>
      <c r="C28" s="42" t="e">
        <f>'Total Scores'!#REF!</f>
        <v>#REF!</v>
      </c>
      <c r="D28" s="43" t="e">
        <f>'Total Scores'!#REF!</f>
        <v>#REF!</v>
      </c>
      <c r="E28" s="44" t="e">
        <f t="shared" si="0"/>
        <v>#REF!</v>
      </c>
      <c r="F28" s="45"/>
    </row>
    <row r="29" spans="1:6" ht="12.75">
      <c r="A29" s="41" t="e">
        <f>'Total Scores'!#REF!</f>
        <v>#REF!</v>
      </c>
      <c r="B29" s="41" t="e">
        <f>'Total Scores'!#REF!</f>
        <v>#REF!</v>
      </c>
      <c r="C29" s="42" t="e">
        <f>'Total Scores'!#REF!</f>
        <v>#REF!</v>
      </c>
      <c r="D29" s="43" t="e">
        <f>'Total Scores'!#REF!</f>
        <v>#REF!</v>
      </c>
      <c r="E29" s="44" t="e">
        <f t="shared" si="0"/>
        <v>#REF!</v>
      </c>
      <c r="F29" s="45"/>
    </row>
    <row r="30" spans="1:6" ht="12.75">
      <c r="A30" s="41" t="e">
        <f>'Total Scores'!#REF!</f>
        <v>#REF!</v>
      </c>
      <c r="B30" s="41" t="e">
        <f>'Total Scores'!#REF!</f>
        <v>#REF!</v>
      </c>
      <c r="C30" s="42" t="e">
        <f>'Total Scores'!#REF!</f>
        <v>#REF!</v>
      </c>
      <c r="D30" s="43" t="e">
        <f>'Total Scores'!#REF!</f>
        <v>#REF!</v>
      </c>
      <c r="E30" s="44" t="e">
        <f t="shared" si="0"/>
        <v>#REF!</v>
      </c>
      <c r="F30" s="45"/>
    </row>
    <row r="31" spans="1:6" ht="12.75">
      <c r="A31" s="41" t="e">
        <f>'Total Scores'!#REF!</f>
        <v>#REF!</v>
      </c>
      <c r="B31" s="41" t="e">
        <f>'Total Scores'!#REF!</f>
        <v>#REF!</v>
      </c>
      <c r="C31" s="42" t="e">
        <f>'Total Scores'!#REF!</f>
        <v>#REF!</v>
      </c>
      <c r="D31" s="43" t="e">
        <f>'Total Scores'!#REF!</f>
        <v>#REF!</v>
      </c>
      <c r="E31" s="44" t="e">
        <f t="shared" si="0"/>
        <v>#REF!</v>
      </c>
      <c r="F31" s="45"/>
    </row>
    <row r="32" spans="1:6" ht="12.75">
      <c r="A32" s="41" t="e">
        <f>'Total Scores'!#REF!</f>
        <v>#REF!</v>
      </c>
      <c r="B32" s="41" t="e">
        <f>'Total Scores'!#REF!</f>
        <v>#REF!</v>
      </c>
      <c r="C32" s="42" t="e">
        <f>'Total Scores'!#REF!</f>
        <v>#REF!</v>
      </c>
      <c r="D32" s="43" t="e">
        <f>'Total Scores'!#REF!</f>
        <v>#REF!</v>
      </c>
      <c r="E32" s="44" t="e">
        <f t="shared" si="0"/>
        <v>#REF!</v>
      </c>
      <c r="F32" s="45"/>
    </row>
    <row r="33" spans="1:6" ht="12.75">
      <c r="A33" s="41" t="e">
        <f>'Total Scores'!#REF!</f>
        <v>#REF!</v>
      </c>
      <c r="B33" s="41" t="e">
        <f>'Total Scores'!#REF!</f>
        <v>#REF!</v>
      </c>
      <c r="C33" s="42" t="e">
        <f>'Total Scores'!#REF!</f>
        <v>#REF!</v>
      </c>
      <c r="D33" s="43" t="e">
        <f>'Total Scores'!#REF!</f>
        <v>#REF!</v>
      </c>
      <c r="E33" s="44" t="e">
        <f t="shared" si="0"/>
        <v>#REF!</v>
      </c>
      <c r="F33" s="45"/>
    </row>
    <row r="34" spans="1:6" ht="12.75">
      <c r="A34" s="41" t="e">
        <f>'Total Scores'!#REF!</f>
        <v>#REF!</v>
      </c>
      <c r="B34" s="41" t="e">
        <f>'Total Scores'!#REF!</f>
        <v>#REF!</v>
      </c>
      <c r="C34" s="42" t="e">
        <f>'Total Scores'!#REF!</f>
        <v>#REF!</v>
      </c>
      <c r="D34" s="43" t="e">
        <f>'Total Scores'!#REF!</f>
        <v>#REF!</v>
      </c>
      <c r="E34" s="44" t="e">
        <f t="shared" si="0"/>
        <v>#REF!</v>
      </c>
      <c r="F34" s="45"/>
    </row>
    <row r="35" spans="1:6" ht="12.75">
      <c r="A35" s="41" t="e">
        <f>'Total Scores'!#REF!</f>
        <v>#REF!</v>
      </c>
      <c r="B35" s="41" t="e">
        <f>'Total Scores'!#REF!</f>
        <v>#REF!</v>
      </c>
      <c r="C35" s="42" t="e">
        <f>'Total Scores'!#REF!</f>
        <v>#REF!</v>
      </c>
      <c r="D35" s="43" t="e">
        <f>'Total Scores'!#REF!</f>
        <v>#REF!</v>
      </c>
      <c r="E35" s="44" t="e">
        <f aca="true" t="shared" si="1" ref="E35:E66">D35/C35</f>
        <v>#REF!</v>
      </c>
      <c r="F35" s="45"/>
    </row>
    <row r="36" spans="1:6" ht="12.75">
      <c r="A36" s="41" t="e">
        <f>'Total Scores'!#REF!</f>
        <v>#REF!</v>
      </c>
      <c r="B36" s="41" t="e">
        <f>'Total Scores'!#REF!</f>
        <v>#REF!</v>
      </c>
      <c r="C36" s="42" t="e">
        <f>'Total Scores'!#REF!</f>
        <v>#REF!</v>
      </c>
      <c r="D36" s="43" t="e">
        <f>'Total Scores'!#REF!</f>
        <v>#REF!</v>
      </c>
      <c r="E36" s="44" t="e">
        <f t="shared" si="1"/>
        <v>#REF!</v>
      </c>
      <c r="F36" s="45"/>
    </row>
    <row r="37" spans="1:6" ht="12.75">
      <c r="A37" s="41" t="e">
        <f>'Total Scores'!#REF!</f>
        <v>#REF!</v>
      </c>
      <c r="B37" s="41" t="e">
        <f>'Total Scores'!#REF!</f>
        <v>#REF!</v>
      </c>
      <c r="C37" s="42" t="e">
        <f>'Total Scores'!#REF!</f>
        <v>#REF!</v>
      </c>
      <c r="D37" s="43" t="e">
        <f>'Total Scores'!#REF!</f>
        <v>#REF!</v>
      </c>
      <c r="E37" s="44" t="e">
        <f t="shared" si="1"/>
        <v>#REF!</v>
      </c>
      <c r="F37" s="45"/>
    </row>
    <row r="38" spans="1:6" ht="12.75">
      <c r="A38" s="41" t="e">
        <f>'Total Scores'!#REF!</f>
        <v>#REF!</v>
      </c>
      <c r="B38" s="41" t="e">
        <f>'Total Scores'!#REF!</f>
        <v>#REF!</v>
      </c>
      <c r="C38" s="42" t="e">
        <f>'Total Scores'!#REF!</f>
        <v>#REF!</v>
      </c>
      <c r="D38" s="43" t="e">
        <f>'Total Scores'!#REF!</f>
        <v>#REF!</v>
      </c>
      <c r="E38" s="44" t="e">
        <f t="shared" si="1"/>
        <v>#REF!</v>
      </c>
      <c r="F38" s="45"/>
    </row>
    <row r="39" spans="1:6" ht="12.75">
      <c r="A39" s="41" t="e">
        <f>'Total Scores'!#REF!</f>
        <v>#REF!</v>
      </c>
      <c r="B39" s="41" t="e">
        <f>'Total Scores'!#REF!</f>
        <v>#REF!</v>
      </c>
      <c r="C39" s="42" t="e">
        <f>'Total Scores'!#REF!</f>
        <v>#REF!</v>
      </c>
      <c r="D39" s="43" t="e">
        <f>'Total Scores'!#REF!</f>
        <v>#REF!</v>
      </c>
      <c r="E39" s="44" t="e">
        <f t="shared" si="1"/>
        <v>#REF!</v>
      </c>
      <c r="F39" s="45"/>
    </row>
    <row r="40" spans="1:6" ht="12.75">
      <c r="A40" s="41" t="e">
        <f>'Total Scores'!#REF!</f>
        <v>#REF!</v>
      </c>
      <c r="B40" s="41" t="e">
        <f>'Total Scores'!#REF!</f>
        <v>#REF!</v>
      </c>
      <c r="C40" s="42" t="e">
        <f>'Total Scores'!#REF!</f>
        <v>#REF!</v>
      </c>
      <c r="D40" s="43" t="e">
        <f>'Total Scores'!#REF!</f>
        <v>#REF!</v>
      </c>
      <c r="E40" s="44" t="e">
        <f t="shared" si="1"/>
        <v>#REF!</v>
      </c>
      <c r="F40" s="45"/>
    </row>
    <row r="41" spans="1:6" ht="12.75">
      <c r="A41" s="41" t="e">
        <f>'Total Scores'!#REF!</f>
        <v>#REF!</v>
      </c>
      <c r="B41" s="41" t="e">
        <f>'Total Scores'!#REF!</f>
        <v>#REF!</v>
      </c>
      <c r="C41" s="42" t="e">
        <f>'Total Scores'!#REF!</f>
        <v>#REF!</v>
      </c>
      <c r="D41" s="43" t="e">
        <f>'Total Scores'!#REF!</f>
        <v>#REF!</v>
      </c>
      <c r="E41" s="44" t="e">
        <f t="shared" si="1"/>
        <v>#REF!</v>
      </c>
      <c r="F41" s="45"/>
    </row>
    <row r="42" spans="1:6" ht="12.75">
      <c r="A42" s="41" t="e">
        <f>'Total Scores'!#REF!</f>
        <v>#REF!</v>
      </c>
      <c r="B42" s="41" t="e">
        <f>'Total Scores'!#REF!</f>
        <v>#REF!</v>
      </c>
      <c r="C42" s="42" t="e">
        <f>'Total Scores'!#REF!</f>
        <v>#REF!</v>
      </c>
      <c r="D42" s="43" t="e">
        <f>'Total Scores'!#REF!</f>
        <v>#REF!</v>
      </c>
      <c r="E42" s="44" t="e">
        <f t="shared" si="1"/>
        <v>#REF!</v>
      </c>
      <c r="F42" s="45"/>
    </row>
    <row r="43" spans="1:6" ht="12.75">
      <c r="A43" s="41" t="e">
        <f>'Total Scores'!#REF!</f>
        <v>#REF!</v>
      </c>
      <c r="B43" s="41" t="e">
        <f>'Total Scores'!#REF!</f>
        <v>#REF!</v>
      </c>
      <c r="C43" s="42" t="e">
        <f>'Total Scores'!#REF!</f>
        <v>#REF!</v>
      </c>
      <c r="D43" s="43" t="e">
        <f>'Total Scores'!#REF!</f>
        <v>#REF!</v>
      </c>
      <c r="E43" s="44" t="e">
        <f t="shared" si="1"/>
        <v>#REF!</v>
      </c>
      <c r="F43" s="45"/>
    </row>
    <row r="44" spans="1:6" ht="12.75">
      <c r="A44" s="41" t="e">
        <f>'Total Scores'!#REF!</f>
        <v>#REF!</v>
      </c>
      <c r="B44" s="41" t="e">
        <f>'Total Scores'!#REF!</f>
        <v>#REF!</v>
      </c>
      <c r="C44" s="42" t="e">
        <f>'Total Scores'!#REF!</f>
        <v>#REF!</v>
      </c>
      <c r="D44" s="43" t="e">
        <f>'Total Scores'!#REF!</f>
        <v>#REF!</v>
      </c>
      <c r="E44" s="44" t="e">
        <f t="shared" si="1"/>
        <v>#REF!</v>
      </c>
      <c r="F44" s="45"/>
    </row>
    <row r="45" spans="1:6" ht="12.75">
      <c r="A45" s="41" t="e">
        <f>'Total Scores'!#REF!</f>
        <v>#REF!</v>
      </c>
      <c r="B45" s="41" t="e">
        <f>'Total Scores'!#REF!</f>
        <v>#REF!</v>
      </c>
      <c r="C45" s="42" t="e">
        <f>'Total Scores'!#REF!</f>
        <v>#REF!</v>
      </c>
      <c r="D45" s="43" t="e">
        <f>'Total Scores'!#REF!</f>
        <v>#REF!</v>
      </c>
      <c r="E45" s="44" t="e">
        <f t="shared" si="1"/>
        <v>#REF!</v>
      </c>
      <c r="F45" s="45"/>
    </row>
    <row r="46" spans="1:6" ht="12.75">
      <c r="A46" s="41" t="e">
        <f>'Total Scores'!#REF!</f>
        <v>#REF!</v>
      </c>
      <c r="B46" s="41" t="e">
        <f>'Total Scores'!#REF!</f>
        <v>#REF!</v>
      </c>
      <c r="C46" s="42" t="e">
        <f>'Total Scores'!#REF!</f>
        <v>#REF!</v>
      </c>
      <c r="D46" s="43" t="e">
        <f>'Total Scores'!#REF!</f>
        <v>#REF!</v>
      </c>
      <c r="E46" s="44" t="e">
        <f t="shared" si="1"/>
        <v>#REF!</v>
      </c>
      <c r="F46" s="45"/>
    </row>
    <row r="47" spans="1:6" ht="12.75">
      <c r="A47" s="41" t="e">
        <f>'Total Scores'!#REF!</f>
        <v>#REF!</v>
      </c>
      <c r="B47" s="41" t="e">
        <f>'Total Scores'!#REF!</f>
        <v>#REF!</v>
      </c>
      <c r="C47" s="42" t="e">
        <f>'Total Scores'!#REF!</f>
        <v>#REF!</v>
      </c>
      <c r="D47" s="43" t="e">
        <f>'Total Scores'!#REF!</f>
        <v>#REF!</v>
      </c>
      <c r="E47" s="44" t="e">
        <f t="shared" si="1"/>
        <v>#REF!</v>
      </c>
      <c r="F47" s="45"/>
    </row>
    <row r="48" spans="1:6" ht="12.75">
      <c r="A48" s="41" t="e">
        <f>'Total Scores'!#REF!</f>
        <v>#REF!</v>
      </c>
      <c r="B48" s="41" t="e">
        <f>'Total Scores'!#REF!</f>
        <v>#REF!</v>
      </c>
      <c r="C48" s="42" t="e">
        <f>'Total Scores'!#REF!</f>
        <v>#REF!</v>
      </c>
      <c r="D48" s="43" t="e">
        <f>'Total Scores'!#REF!</f>
        <v>#REF!</v>
      </c>
      <c r="E48" s="44" t="e">
        <f t="shared" si="1"/>
        <v>#REF!</v>
      </c>
      <c r="F48" s="45"/>
    </row>
    <row r="49" spans="1:6" ht="12.75">
      <c r="A49" s="41" t="e">
        <f>'Total Scores'!#REF!</f>
        <v>#REF!</v>
      </c>
      <c r="B49" s="41" t="e">
        <f>'Total Scores'!#REF!</f>
        <v>#REF!</v>
      </c>
      <c r="C49" s="42" t="e">
        <f>'Total Scores'!#REF!</f>
        <v>#REF!</v>
      </c>
      <c r="D49" s="43" t="e">
        <f>'Total Scores'!#REF!</f>
        <v>#REF!</v>
      </c>
      <c r="E49" s="44" t="e">
        <f t="shared" si="1"/>
        <v>#REF!</v>
      </c>
      <c r="F49" s="45"/>
    </row>
    <row r="50" spans="1:6" ht="12.75">
      <c r="A50" s="41" t="e">
        <f>'Total Scores'!#REF!</f>
        <v>#REF!</v>
      </c>
      <c r="B50" s="41" t="e">
        <f>'Total Scores'!#REF!</f>
        <v>#REF!</v>
      </c>
      <c r="C50" s="42" t="e">
        <f>'Total Scores'!#REF!</f>
        <v>#REF!</v>
      </c>
      <c r="D50" s="43" t="e">
        <f>'Total Scores'!#REF!</f>
        <v>#REF!</v>
      </c>
      <c r="E50" s="44" t="e">
        <f t="shared" si="1"/>
        <v>#REF!</v>
      </c>
      <c r="F50" s="45"/>
    </row>
    <row r="51" spans="1:6" ht="12.75">
      <c r="A51" s="41" t="e">
        <f>'Total Scores'!#REF!</f>
        <v>#REF!</v>
      </c>
      <c r="B51" s="41" t="e">
        <f>'Total Scores'!#REF!</f>
        <v>#REF!</v>
      </c>
      <c r="C51" s="42" t="e">
        <f>'Total Scores'!#REF!</f>
        <v>#REF!</v>
      </c>
      <c r="D51" s="43" t="e">
        <f>'Total Scores'!#REF!</f>
        <v>#REF!</v>
      </c>
      <c r="E51" s="44" t="e">
        <f t="shared" si="1"/>
        <v>#REF!</v>
      </c>
      <c r="F51" s="45"/>
    </row>
    <row r="52" spans="1:6" ht="12.75">
      <c r="A52" s="41" t="e">
        <f>'Total Scores'!#REF!</f>
        <v>#REF!</v>
      </c>
      <c r="B52" s="41" t="e">
        <f>'Total Scores'!#REF!</f>
        <v>#REF!</v>
      </c>
      <c r="C52" s="42" t="e">
        <f>'Total Scores'!#REF!</f>
        <v>#REF!</v>
      </c>
      <c r="D52" s="43" t="e">
        <f>'Total Scores'!#REF!</f>
        <v>#REF!</v>
      </c>
      <c r="E52" s="44" t="e">
        <f t="shared" si="1"/>
        <v>#REF!</v>
      </c>
      <c r="F52" s="45"/>
    </row>
    <row r="53" spans="1:6" ht="12.75">
      <c r="A53" s="41" t="e">
        <f>'Total Scores'!#REF!</f>
        <v>#REF!</v>
      </c>
      <c r="B53" s="41" t="e">
        <f>'Total Scores'!#REF!</f>
        <v>#REF!</v>
      </c>
      <c r="C53" s="42" t="e">
        <f>'Total Scores'!#REF!</f>
        <v>#REF!</v>
      </c>
      <c r="D53" s="43" t="e">
        <f>'Total Scores'!#REF!</f>
        <v>#REF!</v>
      </c>
      <c r="E53" s="44" t="e">
        <f t="shared" si="1"/>
        <v>#REF!</v>
      </c>
      <c r="F53" s="45"/>
    </row>
    <row r="54" spans="1:6" ht="12.75">
      <c r="A54" s="41" t="e">
        <f>'Total Scores'!#REF!</f>
        <v>#REF!</v>
      </c>
      <c r="B54" s="41" t="e">
        <f>'Total Scores'!#REF!</f>
        <v>#REF!</v>
      </c>
      <c r="C54" s="42" t="e">
        <f>'Total Scores'!#REF!</f>
        <v>#REF!</v>
      </c>
      <c r="D54" s="43" t="e">
        <f>'Total Scores'!#REF!</f>
        <v>#REF!</v>
      </c>
      <c r="E54" s="44" t="e">
        <f t="shared" si="1"/>
        <v>#REF!</v>
      </c>
      <c r="F54" s="45"/>
    </row>
    <row r="55" spans="1:6" ht="12.75">
      <c r="A55" s="41" t="e">
        <f>'Total Scores'!#REF!</f>
        <v>#REF!</v>
      </c>
      <c r="B55" s="41" t="e">
        <f>'Total Scores'!#REF!</f>
        <v>#REF!</v>
      </c>
      <c r="C55" s="42" t="e">
        <f>'Total Scores'!#REF!</f>
        <v>#REF!</v>
      </c>
      <c r="D55" s="43" t="e">
        <f>'Total Scores'!#REF!</f>
        <v>#REF!</v>
      </c>
      <c r="E55" s="44" t="e">
        <f t="shared" si="1"/>
        <v>#REF!</v>
      </c>
      <c r="F55" s="45"/>
    </row>
    <row r="56" spans="1:6" ht="12.75">
      <c r="A56" s="41" t="e">
        <f>'Total Scores'!#REF!</f>
        <v>#REF!</v>
      </c>
      <c r="B56" s="41" t="e">
        <f>'Total Scores'!#REF!</f>
        <v>#REF!</v>
      </c>
      <c r="C56" s="42" t="e">
        <f>'Total Scores'!#REF!</f>
        <v>#REF!</v>
      </c>
      <c r="D56" s="43" t="e">
        <f>'Total Scores'!#REF!</f>
        <v>#REF!</v>
      </c>
      <c r="E56" s="44" t="e">
        <f t="shared" si="1"/>
        <v>#REF!</v>
      </c>
      <c r="F56" s="45"/>
    </row>
    <row r="57" spans="1:6" ht="12.75">
      <c r="A57" s="41" t="e">
        <f>'Total Scores'!#REF!</f>
        <v>#REF!</v>
      </c>
      <c r="B57" s="41" t="e">
        <f>'Total Scores'!#REF!</f>
        <v>#REF!</v>
      </c>
      <c r="C57" s="42" t="e">
        <f>'Total Scores'!#REF!</f>
        <v>#REF!</v>
      </c>
      <c r="D57" s="43" t="e">
        <f>'Total Scores'!#REF!</f>
        <v>#REF!</v>
      </c>
      <c r="E57" s="44" t="e">
        <f t="shared" si="1"/>
        <v>#REF!</v>
      </c>
      <c r="F57" s="45"/>
    </row>
    <row r="58" spans="1:6" ht="12.75">
      <c r="A58" s="41" t="e">
        <f>'Total Scores'!#REF!</f>
        <v>#REF!</v>
      </c>
      <c r="B58" s="41" t="e">
        <f>'Total Scores'!#REF!</f>
        <v>#REF!</v>
      </c>
      <c r="C58" s="42" t="e">
        <f>'Total Scores'!#REF!</f>
        <v>#REF!</v>
      </c>
      <c r="D58" s="43" t="e">
        <f>'Total Scores'!#REF!</f>
        <v>#REF!</v>
      </c>
      <c r="E58" s="44" t="e">
        <f t="shared" si="1"/>
        <v>#REF!</v>
      </c>
      <c r="F58" s="45"/>
    </row>
    <row r="59" spans="1:6" ht="12.75">
      <c r="A59" s="41" t="e">
        <f>'Total Scores'!#REF!</f>
        <v>#REF!</v>
      </c>
      <c r="B59" s="41" t="e">
        <f>'Total Scores'!#REF!</f>
        <v>#REF!</v>
      </c>
      <c r="C59" s="42" t="e">
        <f>'Total Scores'!#REF!</f>
        <v>#REF!</v>
      </c>
      <c r="D59" s="43" t="e">
        <f>'Total Scores'!#REF!</f>
        <v>#REF!</v>
      </c>
      <c r="E59" s="44" t="e">
        <f t="shared" si="1"/>
        <v>#REF!</v>
      </c>
      <c r="F59" s="45"/>
    </row>
    <row r="60" spans="1:6" ht="12.75">
      <c r="A60" s="41" t="e">
        <f>'Total Scores'!#REF!</f>
        <v>#REF!</v>
      </c>
      <c r="B60" s="41" t="e">
        <f>'Total Scores'!#REF!</f>
        <v>#REF!</v>
      </c>
      <c r="C60" s="42" t="e">
        <f>'Total Scores'!#REF!</f>
        <v>#REF!</v>
      </c>
      <c r="D60" s="43" t="e">
        <f>'Total Scores'!#REF!</f>
        <v>#REF!</v>
      </c>
      <c r="E60" s="44" t="e">
        <f t="shared" si="1"/>
        <v>#REF!</v>
      </c>
      <c r="F60" s="45"/>
    </row>
    <row r="61" spans="1:6" ht="12.75">
      <c r="A61" s="41" t="e">
        <f>'Total Scores'!#REF!</f>
        <v>#REF!</v>
      </c>
      <c r="B61" s="41" t="e">
        <f>'Total Scores'!#REF!</f>
        <v>#REF!</v>
      </c>
      <c r="C61" s="42" t="e">
        <f>'Total Scores'!#REF!</f>
        <v>#REF!</v>
      </c>
      <c r="D61" s="43" t="e">
        <f>'Total Scores'!#REF!</f>
        <v>#REF!</v>
      </c>
      <c r="E61" s="44" t="e">
        <f t="shared" si="1"/>
        <v>#REF!</v>
      </c>
      <c r="F61" s="45"/>
    </row>
    <row r="62" spans="1:6" ht="12.75">
      <c r="A62" s="41" t="e">
        <f>'Total Scores'!#REF!</f>
        <v>#REF!</v>
      </c>
      <c r="B62" s="41" t="e">
        <f>'Total Scores'!#REF!</f>
        <v>#REF!</v>
      </c>
      <c r="C62" s="42" t="e">
        <f>'Total Scores'!#REF!</f>
        <v>#REF!</v>
      </c>
      <c r="D62" s="43" t="e">
        <f>'Total Scores'!#REF!</f>
        <v>#REF!</v>
      </c>
      <c r="E62" s="44" t="e">
        <f t="shared" si="1"/>
        <v>#REF!</v>
      </c>
      <c r="F62" s="45"/>
    </row>
    <row r="63" spans="1:6" ht="12.75">
      <c r="A63" s="41" t="e">
        <f>'Total Scores'!#REF!</f>
        <v>#REF!</v>
      </c>
      <c r="B63" s="41" t="e">
        <f>'Total Scores'!#REF!</f>
        <v>#REF!</v>
      </c>
      <c r="C63" s="42" t="e">
        <f>'Total Scores'!#REF!</f>
        <v>#REF!</v>
      </c>
      <c r="D63" s="43" t="e">
        <f>'Total Scores'!#REF!</f>
        <v>#REF!</v>
      </c>
      <c r="E63" s="44" t="e">
        <f t="shared" si="1"/>
        <v>#REF!</v>
      </c>
      <c r="F63" s="45"/>
    </row>
    <row r="64" spans="1:6" ht="12.75">
      <c r="A64" s="41" t="e">
        <f>'Total Scores'!#REF!</f>
        <v>#REF!</v>
      </c>
      <c r="B64" s="41" t="e">
        <f>'Total Scores'!#REF!</f>
        <v>#REF!</v>
      </c>
      <c r="C64" s="42" t="e">
        <f>'Total Scores'!#REF!</f>
        <v>#REF!</v>
      </c>
      <c r="D64" s="43" t="e">
        <f>'Total Scores'!#REF!</f>
        <v>#REF!</v>
      </c>
      <c r="E64" s="44" t="e">
        <f t="shared" si="1"/>
        <v>#REF!</v>
      </c>
      <c r="F64" s="45"/>
    </row>
    <row r="65" spans="1:6" ht="12.75">
      <c r="A65" s="41" t="e">
        <f>'Total Scores'!#REF!</f>
        <v>#REF!</v>
      </c>
      <c r="B65" s="41" t="e">
        <f>'Total Scores'!#REF!</f>
        <v>#REF!</v>
      </c>
      <c r="C65" s="42" t="e">
        <f>'Total Scores'!#REF!</f>
        <v>#REF!</v>
      </c>
      <c r="D65" s="43" t="e">
        <f>'Total Scores'!#REF!</f>
        <v>#REF!</v>
      </c>
      <c r="E65" s="44" t="e">
        <f t="shared" si="1"/>
        <v>#REF!</v>
      </c>
      <c r="F65" s="45"/>
    </row>
    <row r="66" spans="1:6" ht="12.75">
      <c r="A66" s="41" t="e">
        <f>'Total Scores'!#REF!</f>
        <v>#REF!</v>
      </c>
      <c r="B66" s="41" t="e">
        <f>'Total Scores'!#REF!</f>
        <v>#REF!</v>
      </c>
      <c r="C66" s="42" t="e">
        <f>'Total Scores'!#REF!</f>
        <v>#REF!</v>
      </c>
      <c r="D66" s="43" t="e">
        <f>'Total Scores'!#REF!</f>
        <v>#REF!</v>
      </c>
      <c r="E66" s="44" t="e">
        <f t="shared" si="1"/>
        <v>#REF!</v>
      </c>
      <c r="F66" s="45"/>
    </row>
    <row r="67" spans="1:6" ht="12.75">
      <c r="A67" s="41" t="e">
        <f>'Total Scores'!#REF!</f>
        <v>#REF!</v>
      </c>
      <c r="B67" s="41" t="e">
        <f>'Total Scores'!#REF!</f>
        <v>#REF!</v>
      </c>
      <c r="C67" s="42" t="e">
        <f>'Total Scores'!#REF!</f>
        <v>#REF!</v>
      </c>
      <c r="D67" s="43" t="e">
        <f>'Total Scores'!#REF!</f>
        <v>#REF!</v>
      </c>
      <c r="E67" s="44" t="e">
        <f aca="true" t="shared" si="2" ref="E67:E98">D67/C67</f>
        <v>#REF!</v>
      </c>
      <c r="F67" s="45"/>
    </row>
    <row r="68" spans="1:6" ht="12.75">
      <c r="A68" s="41" t="e">
        <f>'Total Scores'!#REF!</f>
        <v>#REF!</v>
      </c>
      <c r="B68" s="41" t="e">
        <f>'Total Scores'!#REF!</f>
        <v>#REF!</v>
      </c>
      <c r="C68" s="42" t="e">
        <f>'Total Scores'!#REF!</f>
        <v>#REF!</v>
      </c>
      <c r="D68" s="43" t="e">
        <f>'Total Scores'!#REF!</f>
        <v>#REF!</v>
      </c>
      <c r="E68" s="44" t="e">
        <f t="shared" si="2"/>
        <v>#REF!</v>
      </c>
      <c r="F68" s="45"/>
    </row>
    <row r="69" spans="1:6" ht="12.75">
      <c r="A69" s="41" t="e">
        <f>'Total Scores'!#REF!</f>
        <v>#REF!</v>
      </c>
      <c r="B69" s="41" t="e">
        <f>'Total Scores'!#REF!</f>
        <v>#REF!</v>
      </c>
      <c r="C69" s="42" t="e">
        <f>'Total Scores'!#REF!</f>
        <v>#REF!</v>
      </c>
      <c r="D69" s="43" t="e">
        <f>'Total Scores'!#REF!</f>
        <v>#REF!</v>
      </c>
      <c r="E69" s="44" t="e">
        <f t="shared" si="2"/>
        <v>#REF!</v>
      </c>
      <c r="F69" s="45"/>
    </row>
    <row r="70" spans="1:6" ht="12.75">
      <c r="A70" s="41" t="e">
        <f>'Total Scores'!#REF!</f>
        <v>#REF!</v>
      </c>
      <c r="B70" s="41" t="e">
        <f>'Total Scores'!#REF!</f>
        <v>#REF!</v>
      </c>
      <c r="C70" s="42" t="e">
        <f>'Total Scores'!#REF!</f>
        <v>#REF!</v>
      </c>
      <c r="D70" s="43" t="e">
        <f>'Total Scores'!#REF!</f>
        <v>#REF!</v>
      </c>
      <c r="E70" s="44" t="e">
        <f t="shared" si="2"/>
        <v>#REF!</v>
      </c>
      <c r="F70" s="45"/>
    </row>
    <row r="71" spans="1:6" ht="12.75">
      <c r="A71" s="41" t="e">
        <f>'Total Scores'!#REF!</f>
        <v>#REF!</v>
      </c>
      <c r="B71" s="41" t="e">
        <f>'Total Scores'!#REF!</f>
        <v>#REF!</v>
      </c>
      <c r="C71" s="42" t="e">
        <f>'Total Scores'!#REF!</f>
        <v>#REF!</v>
      </c>
      <c r="D71" s="43" t="e">
        <f>'Total Scores'!#REF!</f>
        <v>#REF!</v>
      </c>
      <c r="E71" s="44" t="e">
        <f t="shared" si="2"/>
        <v>#REF!</v>
      </c>
      <c r="F71" s="45"/>
    </row>
    <row r="72" spans="1:6" ht="12.75">
      <c r="A72" s="41" t="e">
        <f>'Total Scores'!#REF!</f>
        <v>#REF!</v>
      </c>
      <c r="B72" s="41" t="e">
        <f>'Total Scores'!#REF!</f>
        <v>#REF!</v>
      </c>
      <c r="C72" s="42" t="e">
        <f>'Total Scores'!#REF!</f>
        <v>#REF!</v>
      </c>
      <c r="D72" s="43" t="e">
        <f>'Total Scores'!#REF!</f>
        <v>#REF!</v>
      </c>
      <c r="E72" s="44" t="e">
        <f t="shared" si="2"/>
        <v>#REF!</v>
      </c>
      <c r="F72" s="45"/>
    </row>
    <row r="73" spans="1:6" ht="12.75">
      <c r="A73" s="41" t="e">
        <f>'Total Scores'!#REF!</f>
        <v>#REF!</v>
      </c>
      <c r="B73" s="41" t="e">
        <f>'Total Scores'!#REF!</f>
        <v>#REF!</v>
      </c>
      <c r="C73" s="42" t="e">
        <f>'Total Scores'!#REF!</f>
        <v>#REF!</v>
      </c>
      <c r="D73" s="43" t="e">
        <f>'Total Scores'!#REF!</f>
        <v>#REF!</v>
      </c>
      <c r="E73" s="44" t="e">
        <f t="shared" si="2"/>
        <v>#REF!</v>
      </c>
      <c r="F73" s="45"/>
    </row>
    <row r="74" spans="1:6" ht="12.75">
      <c r="A74" s="41" t="e">
        <f>'Total Scores'!#REF!</f>
        <v>#REF!</v>
      </c>
      <c r="B74" s="41" t="e">
        <f>'Total Scores'!#REF!</f>
        <v>#REF!</v>
      </c>
      <c r="C74" s="42" t="e">
        <f>'Total Scores'!#REF!</f>
        <v>#REF!</v>
      </c>
      <c r="D74" s="43" t="e">
        <f>'Total Scores'!#REF!</f>
        <v>#REF!</v>
      </c>
      <c r="E74" s="44" t="e">
        <f t="shared" si="2"/>
        <v>#REF!</v>
      </c>
      <c r="F74" s="45"/>
    </row>
    <row r="75" spans="1:6" ht="12.75">
      <c r="A75" s="41" t="e">
        <f>'Total Scores'!#REF!</f>
        <v>#REF!</v>
      </c>
      <c r="B75" s="41" t="e">
        <f>'Total Scores'!#REF!</f>
        <v>#REF!</v>
      </c>
      <c r="C75" s="42" t="e">
        <f>'Total Scores'!#REF!</f>
        <v>#REF!</v>
      </c>
      <c r="D75" s="43" t="e">
        <f>'Total Scores'!#REF!</f>
        <v>#REF!</v>
      </c>
      <c r="E75" s="44" t="e">
        <f t="shared" si="2"/>
        <v>#REF!</v>
      </c>
      <c r="F75" s="45"/>
    </row>
    <row r="76" spans="1:6" ht="12.75">
      <c r="A76" s="41" t="e">
        <f>'Total Scores'!#REF!</f>
        <v>#REF!</v>
      </c>
      <c r="B76" s="41" t="e">
        <f>'Total Scores'!#REF!</f>
        <v>#REF!</v>
      </c>
      <c r="C76" s="42" t="e">
        <f>'Total Scores'!#REF!</f>
        <v>#REF!</v>
      </c>
      <c r="D76" s="43" t="e">
        <f>'Total Scores'!#REF!</f>
        <v>#REF!</v>
      </c>
      <c r="E76" s="44" t="e">
        <f t="shared" si="2"/>
        <v>#REF!</v>
      </c>
      <c r="F76" s="45"/>
    </row>
    <row r="77" spans="1:6" ht="12.75">
      <c r="A77" s="41" t="e">
        <f>'Total Scores'!#REF!</f>
        <v>#REF!</v>
      </c>
      <c r="B77" s="41" t="e">
        <f>'Total Scores'!#REF!</f>
        <v>#REF!</v>
      </c>
      <c r="C77" s="42" t="e">
        <f>'Total Scores'!#REF!</f>
        <v>#REF!</v>
      </c>
      <c r="D77" s="43" t="e">
        <f>'Total Scores'!#REF!</f>
        <v>#REF!</v>
      </c>
      <c r="E77" s="44" t="e">
        <f t="shared" si="2"/>
        <v>#REF!</v>
      </c>
      <c r="F77" s="45"/>
    </row>
    <row r="78" spans="1:6" ht="12.75">
      <c r="A78" s="41" t="e">
        <f>'Total Scores'!#REF!</f>
        <v>#REF!</v>
      </c>
      <c r="B78" s="41" t="e">
        <f>'Total Scores'!#REF!</f>
        <v>#REF!</v>
      </c>
      <c r="C78" s="42" t="e">
        <f>'Total Scores'!#REF!</f>
        <v>#REF!</v>
      </c>
      <c r="D78" s="43" t="e">
        <f>'Total Scores'!#REF!</f>
        <v>#REF!</v>
      </c>
      <c r="E78" s="44" t="e">
        <f t="shared" si="2"/>
        <v>#REF!</v>
      </c>
      <c r="F78" s="45"/>
    </row>
    <row r="79" spans="1:6" ht="12.75">
      <c r="A79" s="41" t="e">
        <f>'Total Scores'!#REF!</f>
        <v>#REF!</v>
      </c>
      <c r="B79" s="41" t="e">
        <f>'Total Scores'!#REF!</f>
        <v>#REF!</v>
      </c>
      <c r="C79" s="42" t="e">
        <f>'Total Scores'!#REF!</f>
        <v>#REF!</v>
      </c>
      <c r="D79" s="43" t="e">
        <f>'Total Scores'!#REF!</f>
        <v>#REF!</v>
      </c>
      <c r="E79" s="44" t="e">
        <f t="shared" si="2"/>
        <v>#REF!</v>
      </c>
      <c r="F79" s="45"/>
    </row>
    <row r="80" spans="1:6" ht="12.75">
      <c r="A80" s="41" t="e">
        <f>'Total Scores'!#REF!</f>
        <v>#REF!</v>
      </c>
      <c r="B80" s="41" t="e">
        <f>'Total Scores'!#REF!</f>
        <v>#REF!</v>
      </c>
      <c r="C80" s="42" t="e">
        <f>'Total Scores'!#REF!</f>
        <v>#REF!</v>
      </c>
      <c r="D80" s="43" t="e">
        <f>'Total Scores'!#REF!</f>
        <v>#REF!</v>
      </c>
      <c r="E80" s="44" t="e">
        <f t="shared" si="2"/>
        <v>#REF!</v>
      </c>
      <c r="F80" s="45"/>
    </row>
    <row r="81" spans="1:6" ht="12.75">
      <c r="A81" s="41" t="e">
        <f>'Total Scores'!#REF!</f>
        <v>#REF!</v>
      </c>
      <c r="B81" s="41" t="e">
        <f>'Total Scores'!#REF!</f>
        <v>#REF!</v>
      </c>
      <c r="C81" s="42" t="e">
        <f>'Total Scores'!#REF!</f>
        <v>#REF!</v>
      </c>
      <c r="D81" s="43" t="e">
        <f>'Total Scores'!#REF!</f>
        <v>#REF!</v>
      </c>
      <c r="E81" s="44" t="e">
        <f t="shared" si="2"/>
        <v>#REF!</v>
      </c>
      <c r="F81" s="45"/>
    </row>
    <row r="82" spans="1:6" ht="12.75">
      <c r="A82" s="41" t="e">
        <f>'Total Scores'!#REF!</f>
        <v>#REF!</v>
      </c>
      <c r="B82" s="41" t="e">
        <f>'Total Scores'!#REF!</f>
        <v>#REF!</v>
      </c>
      <c r="C82" s="42" t="e">
        <f>'Total Scores'!#REF!</f>
        <v>#REF!</v>
      </c>
      <c r="D82" s="43" t="e">
        <f>'Total Scores'!#REF!</f>
        <v>#REF!</v>
      </c>
      <c r="E82" s="44" t="e">
        <f t="shared" si="2"/>
        <v>#REF!</v>
      </c>
      <c r="F82" s="45"/>
    </row>
    <row r="83" spans="1:6" ht="12.75">
      <c r="A83" s="41" t="e">
        <f>'Total Scores'!#REF!</f>
        <v>#REF!</v>
      </c>
      <c r="B83" s="41" t="e">
        <f>'Total Scores'!#REF!</f>
        <v>#REF!</v>
      </c>
      <c r="C83" s="42" t="e">
        <f>'Total Scores'!#REF!</f>
        <v>#REF!</v>
      </c>
      <c r="D83" s="43" t="e">
        <f>'Total Scores'!#REF!</f>
        <v>#REF!</v>
      </c>
      <c r="E83" s="44" t="e">
        <f t="shared" si="2"/>
        <v>#REF!</v>
      </c>
      <c r="F83" s="45"/>
    </row>
    <row r="84" spans="1:6" ht="12.75">
      <c r="A84" s="41" t="e">
        <f>'Total Scores'!#REF!</f>
        <v>#REF!</v>
      </c>
      <c r="B84" s="41" t="e">
        <f>'Total Scores'!#REF!</f>
        <v>#REF!</v>
      </c>
      <c r="C84" s="42" t="e">
        <f>'Total Scores'!#REF!</f>
        <v>#REF!</v>
      </c>
      <c r="D84" s="43" t="e">
        <f>'Total Scores'!#REF!</f>
        <v>#REF!</v>
      </c>
      <c r="E84" s="44" t="e">
        <f t="shared" si="2"/>
        <v>#REF!</v>
      </c>
      <c r="F84" s="45"/>
    </row>
    <row r="85" spans="1:6" ht="12.75">
      <c r="A85" s="41" t="e">
        <f>'Total Scores'!#REF!</f>
        <v>#REF!</v>
      </c>
      <c r="B85" s="41" t="e">
        <f>'Total Scores'!#REF!</f>
        <v>#REF!</v>
      </c>
      <c r="C85" s="42" t="e">
        <f>'Total Scores'!#REF!</f>
        <v>#REF!</v>
      </c>
      <c r="D85" s="43" t="e">
        <f>'Total Scores'!#REF!</f>
        <v>#REF!</v>
      </c>
      <c r="E85" s="44" t="e">
        <f t="shared" si="2"/>
        <v>#REF!</v>
      </c>
      <c r="F85" s="45"/>
    </row>
    <row r="86" spans="1:6" ht="12.75">
      <c r="A86" s="41" t="e">
        <f>'Total Scores'!#REF!</f>
        <v>#REF!</v>
      </c>
      <c r="B86" s="41" t="e">
        <f>'Total Scores'!#REF!</f>
        <v>#REF!</v>
      </c>
      <c r="C86" s="42" t="e">
        <f>'Total Scores'!#REF!</f>
        <v>#REF!</v>
      </c>
      <c r="D86" s="43" t="e">
        <f>'Total Scores'!#REF!</f>
        <v>#REF!</v>
      </c>
      <c r="E86" s="44" t="e">
        <f t="shared" si="2"/>
        <v>#REF!</v>
      </c>
      <c r="F86" s="45"/>
    </row>
    <row r="87" spans="1:6" ht="12.75">
      <c r="A87" s="41" t="e">
        <f>'Total Scores'!#REF!</f>
        <v>#REF!</v>
      </c>
      <c r="B87" s="41" t="e">
        <f>'Total Scores'!#REF!</f>
        <v>#REF!</v>
      </c>
      <c r="C87" s="42" t="e">
        <f>'Total Scores'!#REF!</f>
        <v>#REF!</v>
      </c>
      <c r="D87" s="43" t="e">
        <f>'Total Scores'!#REF!</f>
        <v>#REF!</v>
      </c>
      <c r="E87" s="44" t="e">
        <f t="shared" si="2"/>
        <v>#REF!</v>
      </c>
      <c r="F87" s="45"/>
    </row>
    <row r="88" spans="1:6" ht="12.75">
      <c r="A88" s="41" t="e">
        <f>'Total Scores'!#REF!</f>
        <v>#REF!</v>
      </c>
      <c r="B88" s="41" t="e">
        <f>'Total Scores'!#REF!</f>
        <v>#REF!</v>
      </c>
      <c r="C88" s="42" t="e">
        <f>'Total Scores'!#REF!</f>
        <v>#REF!</v>
      </c>
      <c r="D88" s="43" t="e">
        <f>'Total Scores'!#REF!</f>
        <v>#REF!</v>
      </c>
      <c r="E88" s="44" t="e">
        <f t="shared" si="2"/>
        <v>#REF!</v>
      </c>
      <c r="F88" s="45"/>
    </row>
    <row r="89" spans="1:6" ht="12.75">
      <c r="A89" s="41" t="e">
        <f>'Total Scores'!#REF!</f>
        <v>#REF!</v>
      </c>
      <c r="B89" s="41" t="e">
        <f>'Total Scores'!#REF!</f>
        <v>#REF!</v>
      </c>
      <c r="C89" s="42" t="e">
        <f>'Total Scores'!#REF!</f>
        <v>#REF!</v>
      </c>
      <c r="D89" s="43" t="e">
        <f>'Total Scores'!#REF!</f>
        <v>#REF!</v>
      </c>
      <c r="E89" s="44" t="e">
        <f t="shared" si="2"/>
        <v>#REF!</v>
      </c>
      <c r="F89" s="45"/>
    </row>
    <row r="90" spans="1:6" ht="12.75">
      <c r="A90" s="41" t="e">
        <f>'Total Scores'!#REF!</f>
        <v>#REF!</v>
      </c>
      <c r="B90" s="41" t="e">
        <f>'Total Scores'!#REF!</f>
        <v>#REF!</v>
      </c>
      <c r="C90" s="42" t="e">
        <f>'Total Scores'!#REF!</f>
        <v>#REF!</v>
      </c>
      <c r="D90" s="43" t="e">
        <f>'Total Scores'!#REF!</f>
        <v>#REF!</v>
      </c>
      <c r="E90" s="44" t="e">
        <f t="shared" si="2"/>
        <v>#REF!</v>
      </c>
      <c r="F90" s="45"/>
    </row>
    <row r="91" spans="1:6" ht="12.75">
      <c r="A91" s="41" t="e">
        <f>'Total Scores'!#REF!</f>
        <v>#REF!</v>
      </c>
      <c r="B91" s="41" t="e">
        <f>'Total Scores'!#REF!</f>
        <v>#REF!</v>
      </c>
      <c r="C91" s="42" t="e">
        <f>'Total Scores'!#REF!</f>
        <v>#REF!</v>
      </c>
      <c r="D91" s="43" t="e">
        <f>'Total Scores'!#REF!</f>
        <v>#REF!</v>
      </c>
      <c r="E91" s="44" t="e">
        <f t="shared" si="2"/>
        <v>#REF!</v>
      </c>
      <c r="F91" s="45"/>
    </row>
    <row r="92" spans="1:6" ht="12.75">
      <c r="A92" s="41" t="e">
        <f>'Total Scores'!#REF!</f>
        <v>#REF!</v>
      </c>
      <c r="B92" s="41" t="e">
        <f>'Total Scores'!#REF!</f>
        <v>#REF!</v>
      </c>
      <c r="C92" s="42" t="e">
        <f>'Total Scores'!#REF!</f>
        <v>#REF!</v>
      </c>
      <c r="D92" s="43" t="e">
        <f>'Total Scores'!#REF!</f>
        <v>#REF!</v>
      </c>
      <c r="E92" s="44" t="e">
        <f t="shared" si="2"/>
        <v>#REF!</v>
      </c>
      <c r="F92" s="45"/>
    </row>
    <row r="93" spans="1:6" ht="12.75">
      <c r="A93" s="41" t="e">
        <f>'Total Scores'!#REF!</f>
        <v>#REF!</v>
      </c>
      <c r="B93" s="41" t="e">
        <f>'Total Scores'!#REF!</f>
        <v>#REF!</v>
      </c>
      <c r="C93" s="42" t="e">
        <f>'Total Scores'!#REF!</f>
        <v>#REF!</v>
      </c>
      <c r="D93" s="43" t="e">
        <f>'Total Scores'!#REF!</f>
        <v>#REF!</v>
      </c>
      <c r="E93" s="44" t="e">
        <f t="shared" si="2"/>
        <v>#REF!</v>
      </c>
      <c r="F93" s="45"/>
    </row>
    <row r="94" spans="1:6" ht="12.75">
      <c r="A94" s="41" t="e">
        <f>'Total Scores'!#REF!</f>
        <v>#REF!</v>
      </c>
      <c r="B94" s="41" t="e">
        <f>'Total Scores'!#REF!</f>
        <v>#REF!</v>
      </c>
      <c r="C94" s="42" t="e">
        <f>'Total Scores'!#REF!</f>
        <v>#REF!</v>
      </c>
      <c r="D94" s="43" t="e">
        <f>'Total Scores'!#REF!</f>
        <v>#REF!</v>
      </c>
      <c r="E94" s="44" t="e">
        <f t="shared" si="2"/>
        <v>#REF!</v>
      </c>
      <c r="F94" s="45"/>
    </row>
    <row r="95" spans="1:6" ht="12.75">
      <c r="A95" s="41" t="e">
        <f>'Total Scores'!#REF!</f>
        <v>#REF!</v>
      </c>
      <c r="B95" s="41" t="e">
        <f>'Total Scores'!#REF!</f>
        <v>#REF!</v>
      </c>
      <c r="C95" s="42" t="e">
        <f>'Total Scores'!#REF!</f>
        <v>#REF!</v>
      </c>
      <c r="D95" s="43" t="e">
        <f>'Total Scores'!#REF!</f>
        <v>#REF!</v>
      </c>
      <c r="E95" s="44" t="e">
        <f t="shared" si="2"/>
        <v>#REF!</v>
      </c>
      <c r="F95" s="45"/>
    </row>
    <row r="96" spans="1:6" ht="12.75">
      <c r="A96" s="41" t="e">
        <f>'Total Scores'!#REF!</f>
        <v>#REF!</v>
      </c>
      <c r="B96" s="41" t="e">
        <f>'Total Scores'!#REF!</f>
        <v>#REF!</v>
      </c>
      <c r="C96" s="42" t="e">
        <f>'Total Scores'!#REF!</f>
        <v>#REF!</v>
      </c>
      <c r="D96" s="43" t="e">
        <f>'Total Scores'!#REF!</f>
        <v>#REF!</v>
      </c>
      <c r="E96" s="44" t="e">
        <f t="shared" si="2"/>
        <v>#REF!</v>
      </c>
      <c r="F96" s="45"/>
    </row>
    <row r="97" spans="1:6" ht="12.75">
      <c r="A97" s="41" t="e">
        <f>'Total Scores'!#REF!</f>
        <v>#REF!</v>
      </c>
      <c r="B97" s="41" t="e">
        <f>'Total Scores'!#REF!</f>
        <v>#REF!</v>
      </c>
      <c r="C97" s="42" t="e">
        <f>'Total Scores'!#REF!</f>
        <v>#REF!</v>
      </c>
      <c r="D97" s="43" t="e">
        <f>'Total Scores'!#REF!</f>
        <v>#REF!</v>
      </c>
      <c r="E97" s="44" t="e">
        <f t="shared" si="2"/>
        <v>#REF!</v>
      </c>
      <c r="F97" s="45"/>
    </row>
    <row r="98" spans="1:6" ht="12.75">
      <c r="A98" s="41" t="e">
        <f>'Total Scores'!#REF!</f>
        <v>#REF!</v>
      </c>
      <c r="B98" s="41" t="e">
        <f>'Total Scores'!#REF!</f>
        <v>#REF!</v>
      </c>
      <c r="C98" s="42" t="e">
        <f>'Total Scores'!#REF!</f>
        <v>#REF!</v>
      </c>
      <c r="D98" s="43" t="e">
        <f>'Total Scores'!#REF!</f>
        <v>#REF!</v>
      </c>
      <c r="E98" s="44" t="e">
        <f t="shared" si="2"/>
        <v>#REF!</v>
      </c>
      <c r="F98" s="45"/>
    </row>
    <row r="99" spans="1:6" ht="12.75">
      <c r="A99" s="41" t="e">
        <f>'Total Scores'!#REF!</f>
        <v>#REF!</v>
      </c>
      <c r="B99" s="41" t="e">
        <f>'Total Scores'!#REF!</f>
        <v>#REF!</v>
      </c>
      <c r="C99" s="42" t="e">
        <f>'Total Scores'!#REF!</f>
        <v>#REF!</v>
      </c>
      <c r="D99" s="43" t="e">
        <f>'Total Scores'!#REF!</f>
        <v>#REF!</v>
      </c>
      <c r="E99" s="44" t="e">
        <f aca="true" t="shared" si="3" ref="E99:E130">D99/C99</f>
        <v>#REF!</v>
      </c>
      <c r="F99" s="45"/>
    </row>
    <row r="100" spans="1:6" ht="12.75">
      <c r="A100" s="41" t="e">
        <f>'Total Scores'!#REF!</f>
        <v>#REF!</v>
      </c>
      <c r="B100" s="41" t="e">
        <f>'Total Scores'!#REF!</f>
        <v>#REF!</v>
      </c>
      <c r="C100" s="42" t="e">
        <f>'Total Scores'!#REF!</f>
        <v>#REF!</v>
      </c>
      <c r="D100" s="43" t="e">
        <f>'Total Scores'!#REF!</f>
        <v>#REF!</v>
      </c>
      <c r="E100" s="44" t="e">
        <f t="shared" si="3"/>
        <v>#REF!</v>
      </c>
      <c r="F100" s="45"/>
    </row>
    <row r="101" spans="1:6" ht="12.75">
      <c r="A101" s="41" t="e">
        <f>'Total Scores'!#REF!</f>
        <v>#REF!</v>
      </c>
      <c r="B101" s="41" t="e">
        <f>'Total Scores'!#REF!</f>
        <v>#REF!</v>
      </c>
      <c r="C101" s="42" t="e">
        <f>'Total Scores'!#REF!</f>
        <v>#REF!</v>
      </c>
      <c r="D101" s="43" t="e">
        <f>'Total Scores'!#REF!</f>
        <v>#REF!</v>
      </c>
      <c r="E101" s="44" t="e">
        <f t="shared" si="3"/>
        <v>#REF!</v>
      </c>
      <c r="F101" s="45"/>
    </row>
    <row r="102" spans="1:6" ht="12.75">
      <c r="A102" s="41" t="e">
        <f>'Total Scores'!#REF!</f>
        <v>#REF!</v>
      </c>
      <c r="B102" s="41" t="e">
        <f>'Total Scores'!#REF!</f>
        <v>#REF!</v>
      </c>
      <c r="C102" s="42" t="e">
        <f>'Total Scores'!#REF!</f>
        <v>#REF!</v>
      </c>
      <c r="D102" s="43" t="e">
        <f>'Total Scores'!#REF!</f>
        <v>#REF!</v>
      </c>
      <c r="E102" s="44" t="e">
        <f t="shared" si="3"/>
        <v>#REF!</v>
      </c>
      <c r="F102" s="45"/>
    </row>
    <row r="103" spans="1:6" ht="12.75">
      <c r="A103" s="41" t="e">
        <f>'Total Scores'!#REF!</f>
        <v>#REF!</v>
      </c>
      <c r="B103" s="41" t="e">
        <f>'Total Scores'!#REF!</f>
        <v>#REF!</v>
      </c>
      <c r="C103" s="42" t="e">
        <f>'Total Scores'!#REF!</f>
        <v>#REF!</v>
      </c>
      <c r="D103" s="43" t="e">
        <f>'Total Scores'!#REF!</f>
        <v>#REF!</v>
      </c>
      <c r="E103" s="44" t="e">
        <f t="shared" si="3"/>
        <v>#REF!</v>
      </c>
      <c r="F103" s="45"/>
    </row>
    <row r="104" spans="1:6" ht="12.75">
      <c r="A104" s="41" t="e">
        <f>'Total Scores'!#REF!</f>
        <v>#REF!</v>
      </c>
      <c r="B104" s="41" t="e">
        <f>'Total Scores'!#REF!</f>
        <v>#REF!</v>
      </c>
      <c r="C104" s="42" t="e">
        <f>'Total Scores'!#REF!</f>
        <v>#REF!</v>
      </c>
      <c r="D104" s="43" t="e">
        <f>'Total Scores'!#REF!</f>
        <v>#REF!</v>
      </c>
      <c r="E104" s="44" t="e">
        <f t="shared" si="3"/>
        <v>#REF!</v>
      </c>
      <c r="F104" s="45"/>
    </row>
    <row r="105" spans="1:6" ht="12.75">
      <c r="A105" s="41" t="e">
        <f>'Total Scores'!#REF!</f>
        <v>#REF!</v>
      </c>
      <c r="B105" s="41" t="e">
        <f>'Total Scores'!#REF!</f>
        <v>#REF!</v>
      </c>
      <c r="C105" s="42" t="e">
        <f>'Total Scores'!#REF!</f>
        <v>#REF!</v>
      </c>
      <c r="D105" s="43" t="e">
        <f>'Total Scores'!#REF!</f>
        <v>#REF!</v>
      </c>
      <c r="E105" s="44" t="e">
        <f t="shared" si="3"/>
        <v>#REF!</v>
      </c>
      <c r="F105" s="45"/>
    </row>
    <row r="106" spans="1:6" ht="12.75">
      <c r="A106" s="41" t="e">
        <f>'Total Scores'!#REF!</f>
        <v>#REF!</v>
      </c>
      <c r="B106" s="41" t="e">
        <f>'Total Scores'!#REF!</f>
        <v>#REF!</v>
      </c>
      <c r="C106" s="42" t="e">
        <f>'Total Scores'!#REF!</f>
        <v>#REF!</v>
      </c>
      <c r="D106" s="43" t="e">
        <f>'Total Scores'!#REF!</f>
        <v>#REF!</v>
      </c>
      <c r="E106" s="44" t="e">
        <f t="shared" si="3"/>
        <v>#REF!</v>
      </c>
      <c r="F106" s="45"/>
    </row>
    <row r="107" spans="1:6" ht="12.75">
      <c r="A107" s="41" t="e">
        <f>'Total Scores'!#REF!</f>
        <v>#REF!</v>
      </c>
      <c r="B107" s="41" t="e">
        <f>'Total Scores'!#REF!</f>
        <v>#REF!</v>
      </c>
      <c r="C107" s="42" t="e">
        <f>'Total Scores'!#REF!</f>
        <v>#REF!</v>
      </c>
      <c r="D107" s="43" t="e">
        <f>'Total Scores'!#REF!</f>
        <v>#REF!</v>
      </c>
      <c r="E107" s="44" t="e">
        <f t="shared" si="3"/>
        <v>#REF!</v>
      </c>
      <c r="F107" s="45"/>
    </row>
    <row r="108" spans="1:6" ht="12.75">
      <c r="A108" s="41" t="e">
        <f>'Total Scores'!#REF!</f>
        <v>#REF!</v>
      </c>
      <c r="B108" s="41" t="e">
        <f>'Total Scores'!#REF!</f>
        <v>#REF!</v>
      </c>
      <c r="C108" s="42" t="e">
        <f>'Total Scores'!#REF!</f>
        <v>#REF!</v>
      </c>
      <c r="D108" s="43" t="e">
        <f>'Total Scores'!#REF!</f>
        <v>#REF!</v>
      </c>
      <c r="E108" s="44" t="e">
        <f t="shared" si="3"/>
        <v>#REF!</v>
      </c>
      <c r="F108" s="45"/>
    </row>
    <row r="109" spans="1:6" ht="12.75">
      <c r="A109" s="41" t="e">
        <f>'Total Scores'!#REF!</f>
        <v>#REF!</v>
      </c>
      <c r="B109" s="41" t="e">
        <f>'Total Scores'!#REF!</f>
        <v>#REF!</v>
      </c>
      <c r="C109" s="42" t="e">
        <f>'Total Scores'!#REF!</f>
        <v>#REF!</v>
      </c>
      <c r="D109" s="43" t="e">
        <f>'Total Scores'!#REF!</f>
        <v>#REF!</v>
      </c>
      <c r="E109" s="44" t="e">
        <f t="shared" si="3"/>
        <v>#REF!</v>
      </c>
      <c r="F109" s="45"/>
    </row>
    <row r="110" spans="1:6" ht="12.75">
      <c r="A110" s="41" t="e">
        <f>'Total Scores'!#REF!</f>
        <v>#REF!</v>
      </c>
      <c r="B110" s="41" t="e">
        <f>'Total Scores'!#REF!</f>
        <v>#REF!</v>
      </c>
      <c r="C110" s="42" t="e">
        <f>'Total Scores'!#REF!</f>
        <v>#REF!</v>
      </c>
      <c r="D110" s="43" t="e">
        <f>'Total Scores'!#REF!</f>
        <v>#REF!</v>
      </c>
      <c r="E110" s="44" t="e">
        <f t="shared" si="3"/>
        <v>#REF!</v>
      </c>
      <c r="F110" s="45"/>
    </row>
    <row r="111" spans="1:6" ht="12.75">
      <c r="A111" s="41" t="e">
        <f>'Total Scores'!#REF!</f>
        <v>#REF!</v>
      </c>
      <c r="B111" s="41" t="e">
        <f>'Total Scores'!#REF!</f>
        <v>#REF!</v>
      </c>
      <c r="C111" s="42" t="e">
        <f>'Total Scores'!#REF!</f>
        <v>#REF!</v>
      </c>
      <c r="D111" s="43" t="e">
        <f>'Total Scores'!#REF!</f>
        <v>#REF!</v>
      </c>
      <c r="E111" s="44" t="e">
        <f t="shared" si="3"/>
        <v>#REF!</v>
      </c>
      <c r="F111" s="45"/>
    </row>
    <row r="112" spans="1:6" ht="12.75">
      <c r="A112" s="41" t="e">
        <f>'Total Scores'!#REF!</f>
        <v>#REF!</v>
      </c>
      <c r="B112" s="41" t="e">
        <f>'Total Scores'!#REF!</f>
        <v>#REF!</v>
      </c>
      <c r="C112" s="42" t="e">
        <f>'Total Scores'!#REF!</f>
        <v>#REF!</v>
      </c>
      <c r="D112" s="43" t="e">
        <f>'Total Scores'!#REF!</f>
        <v>#REF!</v>
      </c>
      <c r="E112" s="44" t="e">
        <f t="shared" si="3"/>
        <v>#REF!</v>
      </c>
      <c r="F112" s="45"/>
    </row>
    <row r="113" spans="1:6" ht="12.75">
      <c r="A113" s="41" t="e">
        <f>'Total Scores'!#REF!</f>
        <v>#REF!</v>
      </c>
      <c r="B113" s="41" t="e">
        <f>'Total Scores'!#REF!</f>
        <v>#REF!</v>
      </c>
      <c r="C113" s="42" t="e">
        <f>'Total Scores'!#REF!</f>
        <v>#REF!</v>
      </c>
      <c r="D113" s="43" t="e">
        <f>'Total Scores'!#REF!</f>
        <v>#REF!</v>
      </c>
      <c r="E113" s="44" t="e">
        <f t="shared" si="3"/>
        <v>#REF!</v>
      </c>
      <c r="F113" s="45"/>
    </row>
    <row r="114" spans="1:6" ht="12.75">
      <c r="A114" s="41" t="e">
        <f>'Total Scores'!#REF!</f>
        <v>#REF!</v>
      </c>
      <c r="B114" s="41" t="e">
        <f>'Total Scores'!#REF!</f>
        <v>#REF!</v>
      </c>
      <c r="C114" s="42" t="e">
        <f>'Total Scores'!#REF!</f>
        <v>#REF!</v>
      </c>
      <c r="D114" s="43" t="e">
        <f>'Total Scores'!#REF!</f>
        <v>#REF!</v>
      </c>
      <c r="E114" s="44" t="e">
        <f t="shared" si="3"/>
        <v>#REF!</v>
      </c>
      <c r="F114" s="45"/>
    </row>
    <row r="115" spans="1:6" ht="12.75">
      <c r="A115" s="41" t="e">
        <f>'Total Scores'!#REF!</f>
        <v>#REF!</v>
      </c>
      <c r="B115" s="41" t="e">
        <f>'Total Scores'!#REF!</f>
        <v>#REF!</v>
      </c>
      <c r="C115" s="42" t="e">
        <f>'Total Scores'!#REF!</f>
        <v>#REF!</v>
      </c>
      <c r="D115" s="43" t="e">
        <f>'Total Scores'!#REF!</f>
        <v>#REF!</v>
      </c>
      <c r="E115" s="44" t="e">
        <f t="shared" si="3"/>
        <v>#REF!</v>
      </c>
      <c r="F115" s="45"/>
    </row>
    <row r="116" spans="1:5" ht="12.75">
      <c r="A116" s="41" t="e">
        <f>'Total Scores'!#REF!</f>
        <v>#REF!</v>
      </c>
      <c r="B116" s="41" t="e">
        <f>'Total Scores'!#REF!</f>
        <v>#REF!</v>
      </c>
      <c r="C116" s="42" t="e">
        <f>'Total Scores'!#REF!</f>
        <v>#REF!</v>
      </c>
      <c r="D116" s="43" t="e">
        <f>'Total Scores'!#REF!</f>
        <v>#REF!</v>
      </c>
      <c r="E116" s="44" t="e">
        <f t="shared" si="3"/>
        <v>#REF!</v>
      </c>
    </row>
    <row r="117" spans="1:5" ht="12.75">
      <c r="A117" s="41" t="e">
        <f>'Total Scores'!#REF!</f>
        <v>#REF!</v>
      </c>
      <c r="B117" s="41" t="e">
        <f>'Total Scores'!#REF!</f>
        <v>#REF!</v>
      </c>
      <c r="C117" s="42" t="e">
        <f>'Total Scores'!#REF!</f>
        <v>#REF!</v>
      </c>
      <c r="D117" s="43" t="e">
        <f>'Total Scores'!#REF!</f>
        <v>#REF!</v>
      </c>
      <c r="E117" s="44" t="e">
        <f t="shared" si="3"/>
        <v>#REF!</v>
      </c>
    </row>
    <row r="118" spans="1:5" ht="12.75">
      <c r="A118" s="41" t="e">
        <f>'Total Scores'!#REF!</f>
        <v>#REF!</v>
      </c>
      <c r="B118" s="41" t="e">
        <f>'Total Scores'!#REF!</f>
        <v>#REF!</v>
      </c>
      <c r="C118" s="42" t="e">
        <f>'Total Scores'!#REF!</f>
        <v>#REF!</v>
      </c>
      <c r="D118" s="43" t="e">
        <f>'Total Scores'!#REF!</f>
        <v>#REF!</v>
      </c>
      <c r="E118" s="44" t="e">
        <f t="shared" si="3"/>
        <v>#REF!</v>
      </c>
    </row>
    <row r="119" spans="1:5" ht="12.75">
      <c r="A119" s="41" t="e">
        <f>'Total Scores'!#REF!</f>
        <v>#REF!</v>
      </c>
      <c r="B119" s="41" t="e">
        <f>'Total Scores'!#REF!</f>
        <v>#REF!</v>
      </c>
      <c r="C119" s="42" t="e">
        <f>'Total Scores'!#REF!</f>
        <v>#REF!</v>
      </c>
      <c r="D119" s="43" t="e">
        <f>'Total Scores'!#REF!</f>
        <v>#REF!</v>
      </c>
      <c r="E119" s="44" t="e">
        <f t="shared" si="3"/>
        <v>#REF!</v>
      </c>
    </row>
    <row r="120" spans="1:5" ht="12.75">
      <c r="A120" s="41" t="e">
        <f>'Total Scores'!#REF!</f>
        <v>#REF!</v>
      </c>
      <c r="B120" s="41" t="e">
        <f>'Total Scores'!#REF!</f>
        <v>#REF!</v>
      </c>
      <c r="C120" s="42" t="e">
        <f>'Total Scores'!#REF!</f>
        <v>#REF!</v>
      </c>
      <c r="D120" s="43" t="e">
        <f>'Total Scores'!#REF!</f>
        <v>#REF!</v>
      </c>
      <c r="E120" s="44" t="e">
        <f t="shared" si="3"/>
        <v>#REF!</v>
      </c>
    </row>
    <row r="121" spans="1:5" ht="12.75">
      <c r="A121" s="41" t="e">
        <f>'Total Scores'!#REF!</f>
        <v>#REF!</v>
      </c>
      <c r="B121" s="41" t="e">
        <f>'Total Scores'!#REF!</f>
        <v>#REF!</v>
      </c>
      <c r="C121" s="42" t="e">
        <f>'Total Scores'!#REF!</f>
        <v>#REF!</v>
      </c>
      <c r="D121" s="43" t="e">
        <f>'Total Scores'!#REF!</f>
        <v>#REF!</v>
      </c>
      <c r="E121" s="44" t="e">
        <f t="shared" si="3"/>
        <v>#REF!</v>
      </c>
    </row>
    <row r="122" spans="1:5" ht="12.75">
      <c r="A122" s="41" t="e">
        <f>'Total Scores'!#REF!</f>
        <v>#REF!</v>
      </c>
      <c r="B122" s="41" t="e">
        <f>'Total Scores'!#REF!</f>
        <v>#REF!</v>
      </c>
      <c r="C122" s="42" t="e">
        <f>'Total Scores'!#REF!</f>
        <v>#REF!</v>
      </c>
      <c r="D122" s="43" t="e">
        <f>'Total Scores'!#REF!</f>
        <v>#REF!</v>
      </c>
      <c r="E122" s="44" t="e">
        <f t="shared" si="3"/>
        <v>#REF!</v>
      </c>
    </row>
    <row r="123" spans="1:5" ht="12.75">
      <c r="A123" s="41" t="e">
        <f>'Total Scores'!#REF!</f>
        <v>#REF!</v>
      </c>
      <c r="B123" s="41" t="e">
        <f>'Total Scores'!#REF!</f>
        <v>#REF!</v>
      </c>
      <c r="C123" s="42" t="e">
        <f>'Total Scores'!#REF!</f>
        <v>#REF!</v>
      </c>
      <c r="D123" s="43" t="e">
        <f>'Total Scores'!#REF!</f>
        <v>#REF!</v>
      </c>
      <c r="E123" s="44" t="e">
        <f t="shared" si="3"/>
        <v>#REF!</v>
      </c>
    </row>
    <row r="124" spans="1:5" ht="12.75">
      <c r="A124" s="41" t="e">
        <f>'Total Scores'!#REF!</f>
        <v>#REF!</v>
      </c>
      <c r="B124" s="41" t="e">
        <f>'Total Scores'!#REF!</f>
        <v>#REF!</v>
      </c>
      <c r="C124" s="42" t="e">
        <f>'Total Scores'!#REF!</f>
        <v>#REF!</v>
      </c>
      <c r="D124" s="43" t="e">
        <f>'Total Scores'!#REF!</f>
        <v>#REF!</v>
      </c>
      <c r="E124" s="44" t="e">
        <f t="shared" si="3"/>
        <v>#REF!</v>
      </c>
    </row>
    <row r="125" spans="1:5" ht="12.75">
      <c r="A125" s="41" t="e">
        <f>'Total Scores'!#REF!</f>
        <v>#REF!</v>
      </c>
      <c r="B125" s="41" t="e">
        <f>'Total Scores'!#REF!</f>
        <v>#REF!</v>
      </c>
      <c r="C125" s="42" t="e">
        <f>'Total Scores'!#REF!</f>
        <v>#REF!</v>
      </c>
      <c r="D125" s="43" t="e">
        <f>'Total Scores'!#REF!</f>
        <v>#REF!</v>
      </c>
      <c r="E125" s="44" t="e">
        <f t="shared" si="3"/>
        <v>#REF!</v>
      </c>
    </row>
    <row r="126" spans="1:5" ht="12.75">
      <c r="A126" s="41" t="e">
        <f>'Total Scores'!#REF!</f>
        <v>#REF!</v>
      </c>
      <c r="B126" s="41" t="e">
        <f>'Total Scores'!#REF!</f>
        <v>#REF!</v>
      </c>
      <c r="C126" s="42" t="e">
        <f>'Total Scores'!#REF!</f>
        <v>#REF!</v>
      </c>
      <c r="D126" s="43" t="e">
        <f>'Total Scores'!#REF!</f>
        <v>#REF!</v>
      </c>
      <c r="E126" s="44" t="e">
        <f t="shared" si="3"/>
        <v>#REF!</v>
      </c>
    </row>
    <row r="127" spans="1:5" ht="12.75">
      <c r="A127" s="41" t="e">
        <f>'Total Scores'!#REF!</f>
        <v>#REF!</v>
      </c>
      <c r="B127" s="41" t="e">
        <f>'Total Scores'!#REF!</f>
        <v>#REF!</v>
      </c>
      <c r="C127" s="42" t="e">
        <f>'Total Scores'!#REF!</f>
        <v>#REF!</v>
      </c>
      <c r="D127" s="43" t="e">
        <f>'Total Scores'!#REF!</f>
        <v>#REF!</v>
      </c>
      <c r="E127" s="44" t="e">
        <f t="shared" si="3"/>
        <v>#REF!</v>
      </c>
    </row>
    <row r="128" spans="1:5" ht="12.75">
      <c r="A128" s="41" t="e">
        <f>'Total Scores'!#REF!</f>
        <v>#REF!</v>
      </c>
      <c r="B128" s="41" t="e">
        <f>'Total Scores'!#REF!</f>
        <v>#REF!</v>
      </c>
      <c r="C128" s="42" t="e">
        <f>'Total Scores'!#REF!</f>
        <v>#REF!</v>
      </c>
      <c r="D128" s="43" t="e">
        <f>'Total Scores'!#REF!</f>
        <v>#REF!</v>
      </c>
      <c r="E128" s="44" t="e">
        <f t="shared" si="3"/>
        <v>#REF!</v>
      </c>
    </row>
    <row r="129" spans="1:5" ht="12.75">
      <c r="A129" s="41" t="e">
        <f>'Total Scores'!#REF!</f>
        <v>#REF!</v>
      </c>
      <c r="B129" s="41" t="e">
        <f>'Total Scores'!#REF!</f>
        <v>#REF!</v>
      </c>
      <c r="C129" s="42" t="e">
        <f>'Total Scores'!#REF!</f>
        <v>#REF!</v>
      </c>
      <c r="D129" s="43" t="e">
        <f>'Total Scores'!#REF!</f>
        <v>#REF!</v>
      </c>
      <c r="E129" s="44" t="e">
        <f t="shared" si="3"/>
        <v>#REF!</v>
      </c>
    </row>
    <row r="130" spans="1:5" ht="12.75">
      <c r="A130" s="41" t="e">
        <f>'Total Scores'!#REF!</f>
        <v>#REF!</v>
      </c>
      <c r="B130" s="41" t="e">
        <f>'Total Scores'!#REF!</f>
        <v>#REF!</v>
      </c>
      <c r="C130" s="42" t="e">
        <f>'Total Scores'!#REF!</f>
        <v>#REF!</v>
      </c>
      <c r="D130" s="43" t="e">
        <f>'Total Scores'!#REF!</f>
        <v>#REF!</v>
      </c>
      <c r="E130" s="44" t="e">
        <f t="shared" si="3"/>
        <v>#REF!</v>
      </c>
    </row>
    <row r="131" spans="1:5" ht="12.75">
      <c r="A131" s="41" t="e">
        <f>'Total Scores'!#REF!</f>
        <v>#REF!</v>
      </c>
      <c r="B131" s="41" t="e">
        <f>'Total Scores'!#REF!</f>
        <v>#REF!</v>
      </c>
      <c r="C131" s="42" t="e">
        <f>'Total Scores'!#REF!</f>
        <v>#REF!</v>
      </c>
      <c r="D131" s="43" t="e">
        <f>'Total Scores'!#REF!</f>
        <v>#REF!</v>
      </c>
      <c r="E131" s="44" t="e">
        <f aca="true" t="shared" si="4" ref="E131:E162">D131/C131</f>
        <v>#REF!</v>
      </c>
    </row>
    <row r="132" spans="1:5" ht="12.75">
      <c r="A132" s="41" t="e">
        <f>'Total Scores'!#REF!</f>
        <v>#REF!</v>
      </c>
      <c r="B132" s="41" t="e">
        <f>'Total Scores'!#REF!</f>
        <v>#REF!</v>
      </c>
      <c r="C132" s="42" t="e">
        <f>'Total Scores'!#REF!</f>
        <v>#REF!</v>
      </c>
      <c r="D132" s="43" t="e">
        <f>'Total Scores'!#REF!</f>
        <v>#REF!</v>
      </c>
      <c r="E132" s="44" t="e">
        <f t="shared" si="4"/>
        <v>#REF!</v>
      </c>
    </row>
    <row r="133" spans="1:5" ht="12.75">
      <c r="A133" s="41" t="e">
        <f>'Total Scores'!#REF!</f>
        <v>#REF!</v>
      </c>
      <c r="B133" s="41" t="e">
        <f>'Total Scores'!#REF!</f>
        <v>#REF!</v>
      </c>
      <c r="C133" s="42" t="e">
        <f>'Total Scores'!#REF!</f>
        <v>#REF!</v>
      </c>
      <c r="D133" s="43" t="e">
        <f>'Total Scores'!#REF!</f>
        <v>#REF!</v>
      </c>
      <c r="E133" s="44" t="e">
        <f t="shared" si="4"/>
        <v>#REF!</v>
      </c>
    </row>
    <row r="134" spans="1:5" ht="12.75">
      <c r="A134" s="41" t="e">
        <f>'Total Scores'!#REF!</f>
        <v>#REF!</v>
      </c>
      <c r="B134" s="41" t="e">
        <f>'Total Scores'!#REF!</f>
        <v>#REF!</v>
      </c>
      <c r="C134" s="42" t="e">
        <f>'Total Scores'!#REF!</f>
        <v>#REF!</v>
      </c>
      <c r="D134" s="43" t="e">
        <f>'Total Scores'!#REF!</f>
        <v>#REF!</v>
      </c>
      <c r="E134" s="44" t="e">
        <f t="shared" si="4"/>
        <v>#REF!</v>
      </c>
    </row>
    <row r="135" spans="1:5" ht="12.75">
      <c r="A135" s="41" t="e">
        <f>'Total Scores'!#REF!</f>
        <v>#REF!</v>
      </c>
      <c r="B135" s="41" t="e">
        <f>'Total Scores'!#REF!</f>
        <v>#REF!</v>
      </c>
      <c r="C135" s="42" t="e">
        <f>'Total Scores'!#REF!</f>
        <v>#REF!</v>
      </c>
      <c r="D135" s="43" t="e">
        <f>'Total Scores'!#REF!</f>
        <v>#REF!</v>
      </c>
      <c r="E135" s="44" t="e">
        <f t="shared" si="4"/>
        <v>#REF!</v>
      </c>
    </row>
    <row r="136" spans="1:5" ht="12.75">
      <c r="A136" s="41" t="e">
        <f>'Total Scores'!#REF!</f>
        <v>#REF!</v>
      </c>
      <c r="B136" s="41" t="e">
        <f>'Total Scores'!#REF!</f>
        <v>#REF!</v>
      </c>
      <c r="C136" s="42" t="e">
        <f>'Total Scores'!#REF!</f>
        <v>#REF!</v>
      </c>
      <c r="D136" s="43" t="e">
        <f>'Total Scores'!#REF!</f>
        <v>#REF!</v>
      </c>
      <c r="E136" s="44" t="e">
        <f t="shared" si="4"/>
        <v>#REF!</v>
      </c>
    </row>
    <row r="137" spans="1:5" ht="12.75">
      <c r="A137" s="41" t="e">
        <f>'Total Scores'!#REF!</f>
        <v>#REF!</v>
      </c>
      <c r="B137" s="41" t="e">
        <f>'Total Scores'!#REF!</f>
        <v>#REF!</v>
      </c>
      <c r="C137" s="42" t="e">
        <f>'Total Scores'!#REF!</f>
        <v>#REF!</v>
      </c>
      <c r="D137" s="43" t="e">
        <f>'Total Scores'!#REF!</f>
        <v>#REF!</v>
      </c>
      <c r="E137" s="44" t="e">
        <f t="shared" si="4"/>
        <v>#REF!</v>
      </c>
    </row>
    <row r="138" spans="1:5" ht="12.75">
      <c r="A138" s="41" t="e">
        <f>'Total Scores'!#REF!</f>
        <v>#REF!</v>
      </c>
      <c r="B138" s="41" t="e">
        <f>'Total Scores'!#REF!</f>
        <v>#REF!</v>
      </c>
      <c r="C138" s="42" t="e">
        <f>'Total Scores'!#REF!</f>
        <v>#REF!</v>
      </c>
      <c r="D138" s="43" t="e">
        <f>'Total Scores'!#REF!</f>
        <v>#REF!</v>
      </c>
      <c r="E138" s="44" t="e">
        <f t="shared" si="4"/>
        <v>#REF!</v>
      </c>
    </row>
    <row r="139" spans="1:5" ht="12.75">
      <c r="A139" s="41" t="e">
        <f>'Total Scores'!#REF!</f>
        <v>#REF!</v>
      </c>
      <c r="B139" s="41" t="e">
        <f>'Total Scores'!#REF!</f>
        <v>#REF!</v>
      </c>
      <c r="C139" s="42" t="e">
        <f>'Total Scores'!#REF!</f>
        <v>#REF!</v>
      </c>
      <c r="D139" s="43" t="e">
        <f>'Total Scores'!#REF!</f>
        <v>#REF!</v>
      </c>
      <c r="E139" s="44" t="e">
        <f t="shared" si="4"/>
        <v>#REF!</v>
      </c>
    </row>
    <row r="140" spans="1:5" ht="12.75">
      <c r="A140" s="41" t="e">
        <f>'Total Scores'!#REF!</f>
        <v>#REF!</v>
      </c>
      <c r="B140" s="41" t="e">
        <f>'Total Scores'!#REF!</f>
        <v>#REF!</v>
      </c>
      <c r="C140" s="42" t="e">
        <f>'Total Scores'!#REF!</f>
        <v>#REF!</v>
      </c>
      <c r="D140" s="43" t="e">
        <f>'Total Scores'!#REF!</f>
        <v>#REF!</v>
      </c>
      <c r="E140" s="44" t="e">
        <f t="shared" si="4"/>
        <v>#REF!</v>
      </c>
    </row>
    <row r="141" spans="1:5" ht="12.75">
      <c r="A141" s="41" t="e">
        <f>'Total Scores'!#REF!</f>
        <v>#REF!</v>
      </c>
      <c r="B141" s="41" t="e">
        <f>'Total Scores'!#REF!</f>
        <v>#REF!</v>
      </c>
      <c r="C141" s="42" t="e">
        <f>'Total Scores'!#REF!</f>
        <v>#REF!</v>
      </c>
      <c r="D141" s="43" t="e">
        <f>'Total Scores'!#REF!</f>
        <v>#REF!</v>
      </c>
      <c r="E141" s="44" t="e">
        <f t="shared" si="4"/>
        <v>#REF!</v>
      </c>
    </row>
    <row r="142" spans="1:5" ht="12.75">
      <c r="A142" s="41" t="e">
        <f>'Total Scores'!#REF!</f>
        <v>#REF!</v>
      </c>
      <c r="B142" s="41" t="e">
        <f>'Total Scores'!#REF!</f>
        <v>#REF!</v>
      </c>
      <c r="C142" s="42" t="e">
        <f>'Total Scores'!#REF!</f>
        <v>#REF!</v>
      </c>
      <c r="D142" s="43" t="e">
        <f>'Total Scores'!#REF!</f>
        <v>#REF!</v>
      </c>
      <c r="E142" s="44" t="e">
        <f t="shared" si="4"/>
        <v>#REF!</v>
      </c>
    </row>
    <row r="143" spans="1:5" ht="12.75">
      <c r="A143" s="41" t="e">
        <f>'Total Scores'!#REF!</f>
        <v>#REF!</v>
      </c>
      <c r="B143" s="41" t="e">
        <f>'Total Scores'!#REF!</f>
        <v>#REF!</v>
      </c>
      <c r="C143" s="42" t="e">
        <f>'Total Scores'!#REF!</f>
        <v>#REF!</v>
      </c>
      <c r="D143" s="43" t="e">
        <f>'Total Scores'!#REF!</f>
        <v>#REF!</v>
      </c>
      <c r="E143" s="44" t="e">
        <f t="shared" si="4"/>
        <v>#REF!</v>
      </c>
    </row>
    <row r="144" spans="1:5" ht="12.75">
      <c r="A144" s="41" t="e">
        <f>'Total Scores'!#REF!</f>
        <v>#REF!</v>
      </c>
      <c r="B144" s="41" t="e">
        <f>'Total Scores'!#REF!</f>
        <v>#REF!</v>
      </c>
      <c r="C144" s="42" t="e">
        <f>'Total Scores'!#REF!</f>
        <v>#REF!</v>
      </c>
      <c r="D144" s="43" t="e">
        <f>'Total Scores'!#REF!</f>
        <v>#REF!</v>
      </c>
      <c r="E144" s="44" t="e">
        <f t="shared" si="4"/>
        <v>#REF!</v>
      </c>
    </row>
    <row r="145" spans="1:5" ht="12.75">
      <c r="A145" s="41" t="e">
        <f>'Total Scores'!#REF!</f>
        <v>#REF!</v>
      </c>
      <c r="B145" s="41" t="e">
        <f>'Total Scores'!#REF!</f>
        <v>#REF!</v>
      </c>
      <c r="C145" s="42" t="e">
        <f>'Total Scores'!#REF!</f>
        <v>#REF!</v>
      </c>
      <c r="D145" s="43" t="e">
        <f>'Total Scores'!#REF!</f>
        <v>#REF!</v>
      </c>
      <c r="E145" s="44" t="e">
        <f t="shared" si="4"/>
        <v>#REF!</v>
      </c>
    </row>
    <row r="146" spans="1:5" ht="12.75">
      <c r="A146" s="41" t="e">
        <f>'Total Scores'!#REF!</f>
        <v>#REF!</v>
      </c>
      <c r="B146" s="41" t="e">
        <f>'Total Scores'!#REF!</f>
        <v>#REF!</v>
      </c>
      <c r="C146" s="42" t="e">
        <f>'Total Scores'!#REF!</f>
        <v>#REF!</v>
      </c>
      <c r="D146" s="43" t="e">
        <f>'Total Scores'!#REF!</f>
        <v>#REF!</v>
      </c>
      <c r="E146" s="44" t="e">
        <f t="shared" si="4"/>
        <v>#REF!</v>
      </c>
    </row>
    <row r="147" spans="1:5" ht="12.75">
      <c r="A147" s="41" t="e">
        <f>'Total Scores'!#REF!</f>
        <v>#REF!</v>
      </c>
      <c r="B147" s="41" t="e">
        <f>'Total Scores'!#REF!</f>
        <v>#REF!</v>
      </c>
      <c r="C147" s="42" t="e">
        <f>'Total Scores'!#REF!</f>
        <v>#REF!</v>
      </c>
      <c r="D147" s="43" t="e">
        <f>'Total Scores'!#REF!</f>
        <v>#REF!</v>
      </c>
      <c r="E147" s="44" t="e">
        <f t="shared" si="4"/>
        <v>#REF!</v>
      </c>
    </row>
    <row r="148" spans="1:5" ht="12.75">
      <c r="A148" s="41" t="e">
        <f>'Total Scores'!#REF!</f>
        <v>#REF!</v>
      </c>
      <c r="B148" s="41" t="e">
        <f>'Total Scores'!#REF!</f>
        <v>#REF!</v>
      </c>
      <c r="C148" s="42" t="e">
        <f>'Total Scores'!#REF!</f>
        <v>#REF!</v>
      </c>
      <c r="D148" s="43" t="e">
        <f>'Total Scores'!#REF!</f>
        <v>#REF!</v>
      </c>
      <c r="E148" s="44" t="e">
        <f t="shared" si="4"/>
        <v>#REF!</v>
      </c>
    </row>
    <row r="149" spans="1:5" ht="12.75">
      <c r="A149" s="41" t="e">
        <f>'Total Scores'!#REF!</f>
        <v>#REF!</v>
      </c>
      <c r="B149" s="41" t="e">
        <f>'Total Scores'!#REF!</f>
        <v>#REF!</v>
      </c>
      <c r="C149" s="42" t="e">
        <f>'Total Scores'!#REF!</f>
        <v>#REF!</v>
      </c>
      <c r="D149" s="43" t="e">
        <f>'Total Scores'!#REF!</f>
        <v>#REF!</v>
      </c>
      <c r="E149" s="44" t="e">
        <f t="shared" si="4"/>
        <v>#REF!</v>
      </c>
    </row>
    <row r="150" spans="1:5" ht="12.75">
      <c r="A150" s="41" t="e">
        <f>'Total Scores'!#REF!</f>
        <v>#REF!</v>
      </c>
      <c r="B150" s="41" t="e">
        <f>'Total Scores'!#REF!</f>
        <v>#REF!</v>
      </c>
      <c r="C150" s="42" t="e">
        <f>'Total Scores'!#REF!</f>
        <v>#REF!</v>
      </c>
      <c r="D150" s="43" t="e">
        <f>'Total Scores'!#REF!</f>
        <v>#REF!</v>
      </c>
      <c r="E150" s="44" t="e">
        <f t="shared" si="4"/>
        <v>#REF!</v>
      </c>
    </row>
    <row r="151" spans="1:5" ht="12.75">
      <c r="A151" s="41" t="e">
        <f>'Total Scores'!#REF!</f>
        <v>#REF!</v>
      </c>
      <c r="B151" s="41" t="e">
        <f>'Total Scores'!#REF!</f>
        <v>#REF!</v>
      </c>
      <c r="C151" s="42" t="e">
        <f>'Total Scores'!#REF!</f>
        <v>#REF!</v>
      </c>
      <c r="D151" s="43" t="e">
        <f>'Total Scores'!#REF!</f>
        <v>#REF!</v>
      </c>
      <c r="E151" s="44" t="e">
        <f t="shared" si="4"/>
        <v>#REF!</v>
      </c>
    </row>
    <row r="152" spans="1:5" ht="12.75">
      <c r="A152" s="41" t="e">
        <f>'Total Scores'!#REF!</f>
        <v>#REF!</v>
      </c>
      <c r="B152" s="41" t="e">
        <f>'Total Scores'!#REF!</f>
        <v>#REF!</v>
      </c>
      <c r="C152" s="42" t="e">
        <f>'Total Scores'!#REF!</f>
        <v>#REF!</v>
      </c>
      <c r="D152" s="43" t="e">
        <f>'Total Scores'!#REF!</f>
        <v>#REF!</v>
      </c>
      <c r="E152" s="44" t="e">
        <f t="shared" si="4"/>
        <v>#REF!</v>
      </c>
    </row>
    <row r="153" spans="1:5" ht="12.75">
      <c r="A153" s="41" t="e">
        <f>'Total Scores'!#REF!</f>
        <v>#REF!</v>
      </c>
      <c r="B153" s="41" t="e">
        <f>'Total Scores'!#REF!</f>
        <v>#REF!</v>
      </c>
      <c r="C153" s="42" t="e">
        <f>'Total Scores'!#REF!</f>
        <v>#REF!</v>
      </c>
      <c r="D153" s="43" t="e">
        <f>'Total Scores'!#REF!</f>
        <v>#REF!</v>
      </c>
      <c r="E153" s="44" t="e">
        <f t="shared" si="4"/>
        <v>#REF!</v>
      </c>
    </row>
    <row r="154" spans="1:5" ht="12.75">
      <c r="A154" s="41" t="e">
        <f>'Total Scores'!#REF!</f>
        <v>#REF!</v>
      </c>
      <c r="B154" s="41" t="e">
        <f>'Total Scores'!#REF!</f>
        <v>#REF!</v>
      </c>
      <c r="C154" s="42" t="e">
        <f>'Total Scores'!#REF!</f>
        <v>#REF!</v>
      </c>
      <c r="D154" s="43" t="e">
        <f>'Total Scores'!#REF!</f>
        <v>#REF!</v>
      </c>
      <c r="E154" s="44" t="e">
        <f t="shared" si="4"/>
        <v>#REF!</v>
      </c>
    </row>
    <row r="155" spans="1:5" ht="12.75">
      <c r="A155" s="41" t="e">
        <f>'Total Scores'!#REF!</f>
        <v>#REF!</v>
      </c>
      <c r="B155" s="41" t="e">
        <f>'Total Scores'!#REF!</f>
        <v>#REF!</v>
      </c>
      <c r="C155" s="42" t="e">
        <f>'Total Scores'!#REF!</f>
        <v>#REF!</v>
      </c>
      <c r="D155" s="43" t="e">
        <f>'Total Scores'!#REF!</f>
        <v>#REF!</v>
      </c>
      <c r="E155" s="44" t="e">
        <f t="shared" si="4"/>
        <v>#REF!</v>
      </c>
    </row>
    <row r="156" spans="1:5" ht="12.75">
      <c r="A156" s="41" t="e">
        <f>'Total Scores'!#REF!</f>
        <v>#REF!</v>
      </c>
      <c r="B156" s="41" t="e">
        <f>'Total Scores'!#REF!</f>
        <v>#REF!</v>
      </c>
      <c r="C156" s="42" t="e">
        <f>'Total Scores'!#REF!</f>
        <v>#REF!</v>
      </c>
      <c r="D156" s="43" t="e">
        <f>'Total Scores'!#REF!</f>
        <v>#REF!</v>
      </c>
      <c r="E156" s="44" t="e">
        <f t="shared" si="4"/>
        <v>#REF!</v>
      </c>
    </row>
    <row r="157" spans="1:5" ht="12.75">
      <c r="A157" s="41" t="e">
        <f>'Total Scores'!#REF!</f>
        <v>#REF!</v>
      </c>
      <c r="B157" s="41" t="e">
        <f>'Total Scores'!#REF!</f>
        <v>#REF!</v>
      </c>
      <c r="C157" s="42" t="e">
        <f>'Total Scores'!#REF!</f>
        <v>#REF!</v>
      </c>
      <c r="D157" s="43" t="e">
        <f>'Total Scores'!#REF!</f>
        <v>#REF!</v>
      </c>
      <c r="E157" s="44" t="e">
        <f t="shared" si="4"/>
        <v>#REF!</v>
      </c>
    </row>
    <row r="158" spans="1:5" ht="12.75">
      <c r="A158" s="41" t="e">
        <f>'Total Scores'!#REF!</f>
        <v>#REF!</v>
      </c>
      <c r="B158" s="41" t="e">
        <f>'Total Scores'!#REF!</f>
        <v>#REF!</v>
      </c>
      <c r="C158" s="42" t="e">
        <f>'Total Scores'!#REF!</f>
        <v>#REF!</v>
      </c>
      <c r="D158" s="43" t="e">
        <f>'Total Scores'!#REF!</f>
        <v>#REF!</v>
      </c>
      <c r="E158" s="44" t="e">
        <f t="shared" si="4"/>
        <v>#REF!</v>
      </c>
    </row>
    <row r="159" spans="1:5" ht="12.75">
      <c r="A159" s="41" t="e">
        <f>'Total Scores'!#REF!</f>
        <v>#REF!</v>
      </c>
      <c r="B159" s="41" t="e">
        <f>'Total Scores'!#REF!</f>
        <v>#REF!</v>
      </c>
      <c r="C159" s="42" t="e">
        <f>'Total Scores'!#REF!</f>
        <v>#REF!</v>
      </c>
      <c r="D159" s="43" t="e">
        <f>'Total Scores'!#REF!</f>
        <v>#REF!</v>
      </c>
      <c r="E159" s="44" t="e">
        <f t="shared" si="4"/>
        <v>#REF!</v>
      </c>
    </row>
    <row r="160" spans="1:5" ht="12.75">
      <c r="A160" s="41" t="e">
        <f>'Total Scores'!#REF!</f>
        <v>#REF!</v>
      </c>
      <c r="B160" s="41" t="e">
        <f>'Total Scores'!#REF!</f>
        <v>#REF!</v>
      </c>
      <c r="C160" s="42" t="e">
        <f>'Total Scores'!#REF!</f>
        <v>#REF!</v>
      </c>
      <c r="D160" s="43" t="e">
        <f>'Total Scores'!#REF!</f>
        <v>#REF!</v>
      </c>
      <c r="E160" s="44" t="e">
        <f t="shared" si="4"/>
        <v>#REF!</v>
      </c>
    </row>
    <row r="161" spans="1:5" ht="12.75">
      <c r="A161" s="41" t="e">
        <f>'Total Scores'!#REF!</f>
        <v>#REF!</v>
      </c>
      <c r="B161" s="41" t="e">
        <f>'Total Scores'!#REF!</f>
        <v>#REF!</v>
      </c>
      <c r="C161" s="42" t="e">
        <f>'Total Scores'!#REF!</f>
        <v>#REF!</v>
      </c>
      <c r="D161" s="43" t="e">
        <f>'Total Scores'!#REF!</f>
        <v>#REF!</v>
      </c>
      <c r="E161" s="44" t="e">
        <f t="shared" si="4"/>
        <v>#REF!</v>
      </c>
    </row>
    <row r="162" spans="1:5" ht="12.75">
      <c r="A162" s="41" t="e">
        <f>'Total Scores'!#REF!</f>
        <v>#REF!</v>
      </c>
      <c r="B162" s="41" t="e">
        <f>'Total Scores'!#REF!</f>
        <v>#REF!</v>
      </c>
      <c r="C162" s="42" t="e">
        <f>'Total Scores'!#REF!</f>
        <v>#REF!</v>
      </c>
      <c r="D162" s="43" t="e">
        <f>'Total Scores'!#REF!</f>
        <v>#REF!</v>
      </c>
      <c r="E162" s="44" t="e">
        <f t="shared" si="4"/>
        <v>#REF!</v>
      </c>
    </row>
    <row r="163" spans="1:5" ht="12.75">
      <c r="A163" s="41" t="e">
        <f>'Total Scores'!#REF!</f>
        <v>#REF!</v>
      </c>
      <c r="B163" s="41" t="e">
        <f>'Total Scores'!#REF!</f>
        <v>#REF!</v>
      </c>
      <c r="C163" s="42" t="e">
        <f>'Total Scores'!#REF!</f>
        <v>#REF!</v>
      </c>
      <c r="D163" s="43" t="e">
        <f>'Total Scores'!#REF!</f>
        <v>#REF!</v>
      </c>
      <c r="E163" s="44" t="e">
        <f aca="true" t="shared" si="5" ref="E163:E194">D163/C163</f>
        <v>#REF!</v>
      </c>
    </row>
    <row r="164" spans="1:5" ht="12.75">
      <c r="A164" s="41" t="e">
        <f>'Total Scores'!#REF!</f>
        <v>#REF!</v>
      </c>
      <c r="B164" s="41" t="e">
        <f>'Total Scores'!#REF!</f>
        <v>#REF!</v>
      </c>
      <c r="C164" s="42" t="e">
        <f>'Total Scores'!#REF!</f>
        <v>#REF!</v>
      </c>
      <c r="D164" s="43" t="e">
        <f>'Total Scores'!#REF!</f>
        <v>#REF!</v>
      </c>
      <c r="E164" s="44" t="e">
        <f t="shared" si="5"/>
        <v>#REF!</v>
      </c>
    </row>
    <row r="165" spans="1:5" ht="12.75">
      <c r="A165" s="41" t="e">
        <f>'Total Scores'!#REF!</f>
        <v>#REF!</v>
      </c>
      <c r="B165" s="41" t="e">
        <f>'Total Scores'!#REF!</f>
        <v>#REF!</v>
      </c>
      <c r="C165" s="42" t="e">
        <f>'Total Scores'!#REF!</f>
        <v>#REF!</v>
      </c>
      <c r="D165" s="43" t="e">
        <f>'Total Scores'!#REF!</f>
        <v>#REF!</v>
      </c>
      <c r="E165" s="44" t="e">
        <f t="shared" si="5"/>
        <v>#REF!</v>
      </c>
    </row>
    <row r="166" spans="1:5" ht="12.75">
      <c r="A166" s="41" t="e">
        <f>'Total Scores'!#REF!</f>
        <v>#REF!</v>
      </c>
      <c r="B166" s="41" t="e">
        <f>'Total Scores'!#REF!</f>
        <v>#REF!</v>
      </c>
      <c r="C166" s="42" t="e">
        <f>'Total Scores'!#REF!</f>
        <v>#REF!</v>
      </c>
      <c r="D166" s="43" t="e">
        <f>'Total Scores'!#REF!</f>
        <v>#REF!</v>
      </c>
      <c r="E166" s="44" t="e">
        <f t="shared" si="5"/>
        <v>#REF!</v>
      </c>
    </row>
    <row r="167" spans="1:5" ht="12.75">
      <c r="A167" s="41" t="e">
        <f>'Total Scores'!#REF!</f>
        <v>#REF!</v>
      </c>
      <c r="B167" s="41" t="e">
        <f>'Total Scores'!#REF!</f>
        <v>#REF!</v>
      </c>
      <c r="C167" s="42" t="e">
        <f>'Total Scores'!#REF!</f>
        <v>#REF!</v>
      </c>
      <c r="D167" s="43" t="e">
        <f>'Total Scores'!#REF!</f>
        <v>#REF!</v>
      </c>
      <c r="E167" s="44" t="e">
        <f t="shared" si="5"/>
        <v>#REF!</v>
      </c>
    </row>
    <row r="168" spans="1:5" ht="12.75">
      <c r="A168" s="41" t="e">
        <f>'Total Scores'!#REF!</f>
        <v>#REF!</v>
      </c>
      <c r="B168" s="41" t="e">
        <f>'Total Scores'!#REF!</f>
        <v>#REF!</v>
      </c>
      <c r="C168" s="42" t="e">
        <f>'Total Scores'!#REF!</f>
        <v>#REF!</v>
      </c>
      <c r="D168" s="43" t="e">
        <f>'Total Scores'!#REF!</f>
        <v>#REF!</v>
      </c>
      <c r="E168" s="44" t="e">
        <f t="shared" si="5"/>
        <v>#REF!</v>
      </c>
    </row>
    <row r="169" spans="1:5" ht="12.75">
      <c r="A169" s="41" t="e">
        <f>'Total Scores'!#REF!</f>
        <v>#REF!</v>
      </c>
      <c r="B169" s="41" t="e">
        <f>'Total Scores'!#REF!</f>
        <v>#REF!</v>
      </c>
      <c r="C169" s="42" t="e">
        <f>'Total Scores'!#REF!</f>
        <v>#REF!</v>
      </c>
      <c r="D169" s="43" t="e">
        <f>'Total Scores'!#REF!</f>
        <v>#REF!</v>
      </c>
      <c r="E169" s="44" t="e">
        <f t="shared" si="5"/>
        <v>#REF!</v>
      </c>
    </row>
    <row r="170" spans="1:5" ht="12.75">
      <c r="A170" s="41" t="e">
        <f>'Total Scores'!#REF!</f>
        <v>#REF!</v>
      </c>
      <c r="B170" s="41" t="e">
        <f>'Total Scores'!#REF!</f>
        <v>#REF!</v>
      </c>
      <c r="C170" s="42" t="e">
        <f>'Total Scores'!#REF!</f>
        <v>#REF!</v>
      </c>
      <c r="D170" s="43" t="e">
        <f>'Total Scores'!#REF!</f>
        <v>#REF!</v>
      </c>
      <c r="E170" s="44" t="e">
        <f t="shared" si="5"/>
        <v>#REF!</v>
      </c>
    </row>
    <row r="171" spans="1:5" ht="12.75">
      <c r="A171" s="41" t="e">
        <f>'Total Scores'!#REF!</f>
        <v>#REF!</v>
      </c>
      <c r="B171" s="41" t="e">
        <f>'Total Scores'!#REF!</f>
        <v>#REF!</v>
      </c>
      <c r="C171" s="42" t="e">
        <f>'Total Scores'!#REF!</f>
        <v>#REF!</v>
      </c>
      <c r="D171" s="43" t="e">
        <f>'Total Scores'!#REF!</f>
        <v>#REF!</v>
      </c>
      <c r="E171" s="44" t="e">
        <f t="shared" si="5"/>
        <v>#REF!</v>
      </c>
    </row>
    <row r="172" spans="1:5" ht="12.75">
      <c r="A172" s="41" t="e">
        <f>'Total Scores'!#REF!</f>
        <v>#REF!</v>
      </c>
      <c r="B172" s="41" t="e">
        <f>'Total Scores'!#REF!</f>
        <v>#REF!</v>
      </c>
      <c r="C172" s="42" t="e">
        <f>'Total Scores'!#REF!</f>
        <v>#REF!</v>
      </c>
      <c r="D172" s="43" t="e">
        <f>'Total Scores'!#REF!</f>
        <v>#REF!</v>
      </c>
      <c r="E172" s="44" t="e">
        <f t="shared" si="5"/>
        <v>#REF!</v>
      </c>
    </row>
    <row r="173" spans="1:5" ht="12.75">
      <c r="A173" s="41" t="e">
        <f>'Total Scores'!#REF!</f>
        <v>#REF!</v>
      </c>
      <c r="B173" s="41" t="e">
        <f>'Total Scores'!#REF!</f>
        <v>#REF!</v>
      </c>
      <c r="C173" s="42" t="e">
        <f>'Total Scores'!#REF!</f>
        <v>#REF!</v>
      </c>
      <c r="D173" s="43" t="e">
        <f>'Total Scores'!#REF!</f>
        <v>#REF!</v>
      </c>
      <c r="E173" s="44" t="e">
        <f t="shared" si="5"/>
        <v>#REF!</v>
      </c>
    </row>
    <row r="174" spans="1:5" ht="12.75">
      <c r="A174" s="41" t="e">
        <f>'Total Scores'!#REF!</f>
        <v>#REF!</v>
      </c>
      <c r="B174" s="41" t="e">
        <f>'Total Scores'!#REF!</f>
        <v>#REF!</v>
      </c>
      <c r="C174" s="42" t="e">
        <f>'Total Scores'!#REF!</f>
        <v>#REF!</v>
      </c>
      <c r="D174" s="43" t="e">
        <f>'Total Scores'!#REF!</f>
        <v>#REF!</v>
      </c>
      <c r="E174" s="44" t="e">
        <f t="shared" si="5"/>
        <v>#REF!</v>
      </c>
    </row>
    <row r="175" spans="1:5" ht="12.75">
      <c r="A175" s="41" t="e">
        <f>'Total Scores'!#REF!</f>
        <v>#REF!</v>
      </c>
      <c r="B175" s="41" t="e">
        <f>'Total Scores'!#REF!</f>
        <v>#REF!</v>
      </c>
      <c r="C175" s="42" t="e">
        <f>'Total Scores'!#REF!</f>
        <v>#REF!</v>
      </c>
      <c r="D175" s="43" t="e">
        <f>'Total Scores'!#REF!</f>
        <v>#REF!</v>
      </c>
      <c r="E175" s="44" t="e">
        <f t="shared" si="5"/>
        <v>#REF!</v>
      </c>
    </row>
    <row r="176" spans="1:5" ht="12.75">
      <c r="A176" s="41" t="e">
        <f>'Total Scores'!#REF!</f>
        <v>#REF!</v>
      </c>
      <c r="B176" s="41" t="e">
        <f>'Total Scores'!#REF!</f>
        <v>#REF!</v>
      </c>
      <c r="C176" s="42" t="e">
        <f>'Total Scores'!#REF!</f>
        <v>#REF!</v>
      </c>
      <c r="D176" s="43" t="e">
        <f>'Total Scores'!#REF!</f>
        <v>#REF!</v>
      </c>
      <c r="E176" s="44" t="e">
        <f t="shared" si="5"/>
        <v>#REF!</v>
      </c>
    </row>
    <row r="177" spans="1:5" ht="12.75">
      <c r="A177" s="41" t="e">
        <f>'Total Scores'!#REF!</f>
        <v>#REF!</v>
      </c>
      <c r="B177" s="41" t="e">
        <f>'Total Scores'!#REF!</f>
        <v>#REF!</v>
      </c>
      <c r="C177" s="42" t="e">
        <f>'Total Scores'!#REF!</f>
        <v>#REF!</v>
      </c>
      <c r="D177" s="43" t="e">
        <f>'Total Scores'!#REF!</f>
        <v>#REF!</v>
      </c>
      <c r="E177" s="44" t="e">
        <f t="shared" si="5"/>
        <v>#REF!</v>
      </c>
    </row>
    <row r="178" spans="1:5" ht="12.75">
      <c r="A178" s="41" t="e">
        <f>'Total Scores'!#REF!</f>
        <v>#REF!</v>
      </c>
      <c r="B178" s="41" t="e">
        <f>'Total Scores'!#REF!</f>
        <v>#REF!</v>
      </c>
      <c r="C178" s="42" t="e">
        <f>'Total Scores'!#REF!</f>
        <v>#REF!</v>
      </c>
      <c r="D178" s="43" t="e">
        <f>'Total Scores'!#REF!</f>
        <v>#REF!</v>
      </c>
      <c r="E178" s="44" t="e">
        <f t="shared" si="5"/>
        <v>#REF!</v>
      </c>
    </row>
    <row r="179" spans="1:5" ht="12.75">
      <c r="A179" s="41" t="e">
        <f>'Total Scores'!#REF!</f>
        <v>#REF!</v>
      </c>
      <c r="B179" s="41" t="e">
        <f>'Total Scores'!#REF!</f>
        <v>#REF!</v>
      </c>
      <c r="C179" s="42" t="e">
        <f>'Total Scores'!#REF!</f>
        <v>#REF!</v>
      </c>
      <c r="D179" s="43" t="e">
        <f>'Total Scores'!#REF!</f>
        <v>#REF!</v>
      </c>
      <c r="E179" s="44" t="e">
        <f t="shared" si="5"/>
        <v>#REF!</v>
      </c>
    </row>
    <row r="180" spans="1:5" ht="12.75">
      <c r="A180" s="41" t="e">
        <f>'Total Scores'!#REF!</f>
        <v>#REF!</v>
      </c>
      <c r="B180" s="41" t="e">
        <f>'Total Scores'!#REF!</f>
        <v>#REF!</v>
      </c>
      <c r="C180" s="42" t="e">
        <f>'Total Scores'!#REF!</f>
        <v>#REF!</v>
      </c>
      <c r="D180" s="43" t="e">
        <f>'Total Scores'!#REF!</f>
        <v>#REF!</v>
      </c>
      <c r="E180" s="44" t="e">
        <f t="shared" si="5"/>
        <v>#REF!</v>
      </c>
    </row>
    <row r="181" spans="1:5" ht="12.75">
      <c r="A181" s="41" t="e">
        <f>'Total Scores'!#REF!</f>
        <v>#REF!</v>
      </c>
      <c r="B181" s="41" t="e">
        <f>'Total Scores'!#REF!</f>
        <v>#REF!</v>
      </c>
      <c r="C181" s="42" t="e">
        <f>'Total Scores'!#REF!</f>
        <v>#REF!</v>
      </c>
      <c r="D181" s="43" t="e">
        <f>'Total Scores'!#REF!</f>
        <v>#REF!</v>
      </c>
      <c r="E181" s="44" t="e">
        <f t="shared" si="5"/>
        <v>#REF!</v>
      </c>
    </row>
    <row r="182" spans="1:5" ht="12.75">
      <c r="A182" s="41" t="e">
        <f>'Total Scores'!#REF!</f>
        <v>#REF!</v>
      </c>
      <c r="B182" s="41" t="e">
        <f>'Total Scores'!#REF!</f>
        <v>#REF!</v>
      </c>
      <c r="C182" s="42" t="e">
        <f>'Total Scores'!#REF!</f>
        <v>#REF!</v>
      </c>
      <c r="D182" s="43" t="e">
        <f>'Total Scores'!#REF!</f>
        <v>#REF!</v>
      </c>
      <c r="E182" s="44" t="e">
        <f t="shared" si="5"/>
        <v>#REF!</v>
      </c>
    </row>
    <row r="183" spans="1:5" ht="12.75">
      <c r="A183" s="41" t="e">
        <f>'Total Scores'!#REF!</f>
        <v>#REF!</v>
      </c>
      <c r="B183" s="41" t="e">
        <f>'Total Scores'!#REF!</f>
        <v>#REF!</v>
      </c>
      <c r="C183" s="42" t="e">
        <f>'Total Scores'!#REF!</f>
        <v>#REF!</v>
      </c>
      <c r="D183" s="43" t="e">
        <f>'Total Scores'!#REF!</f>
        <v>#REF!</v>
      </c>
      <c r="E183" s="44" t="e">
        <f t="shared" si="5"/>
        <v>#REF!</v>
      </c>
    </row>
    <row r="184" spans="1:5" ht="12.75">
      <c r="A184" s="41" t="e">
        <f>'Total Scores'!#REF!</f>
        <v>#REF!</v>
      </c>
      <c r="B184" s="41" t="e">
        <f>'Total Scores'!#REF!</f>
        <v>#REF!</v>
      </c>
      <c r="C184" s="42" t="e">
        <f>'Total Scores'!#REF!</f>
        <v>#REF!</v>
      </c>
      <c r="D184" s="43" t="e">
        <f>'Total Scores'!#REF!</f>
        <v>#REF!</v>
      </c>
      <c r="E184" s="44" t="e">
        <f t="shared" si="5"/>
        <v>#REF!</v>
      </c>
    </row>
    <row r="185" spans="1:5" ht="12.75">
      <c r="A185" s="41" t="e">
        <f>'Total Scores'!#REF!</f>
        <v>#REF!</v>
      </c>
      <c r="B185" s="41" t="e">
        <f>'Total Scores'!#REF!</f>
        <v>#REF!</v>
      </c>
      <c r="C185" s="42" t="e">
        <f>'Total Scores'!#REF!</f>
        <v>#REF!</v>
      </c>
      <c r="D185" s="43" t="e">
        <f>'Total Scores'!#REF!</f>
        <v>#REF!</v>
      </c>
      <c r="E185" s="44" t="e">
        <f t="shared" si="5"/>
        <v>#REF!</v>
      </c>
    </row>
    <row r="186" spans="1:5" ht="12.75">
      <c r="A186" s="41" t="e">
        <f>'Total Scores'!#REF!</f>
        <v>#REF!</v>
      </c>
      <c r="B186" s="41" t="e">
        <f>'Total Scores'!#REF!</f>
        <v>#REF!</v>
      </c>
      <c r="C186" s="42" t="e">
        <f>'Total Scores'!#REF!</f>
        <v>#REF!</v>
      </c>
      <c r="D186" s="43" t="e">
        <f>'Total Scores'!#REF!</f>
        <v>#REF!</v>
      </c>
      <c r="E186" s="44" t="e">
        <f t="shared" si="5"/>
        <v>#REF!</v>
      </c>
    </row>
    <row r="187" spans="1:5" ht="12.75">
      <c r="A187" s="41" t="e">
        <f>'Total Scores'!#REF!</f>
        <v>#REF!</v>
      </c>
      <c r="B187" s="41" t="e">
        <f>'Total Scores'!#REF!</f>
        <v>#REF!</v>
      </c>
      <c r="C187" s="42" t="e">
        <f>'Total Scores'!#REF!</f>
        <v>#REF!</v>
      </c>
      <c r="D187" s="43" t="e">
        <f>'Total Scores'!#REF!</f>
        <v>#REF!</v>
      </c>
      <c r="E187" s="44" t="e">
        <f t="shared" si="5"/>
        <v>#REF!</v>
      </c>
    </row>
    <row r="188" spans="1:5" ht="12.75">
      <c r="A188" s="41" t="e">
        <f>'Total Scores'!#REF!</f>
        <v>#REF!</v>
      </c>
      <c r="B188" s="41" t="e">
        <f>'Total Scores'!#REF!</f>
        <v>#REF!</v>
      </c>
      <c r="C188" s="42" t="e">
        <f>'Total Scores'!#REF!</f>
        <v>#REF!</v>
      </c>
      <c r="D188" s="43" t="e">
        <f>'Total Scores'!#REF!</f>
        <v>#REF!</v>
      </c>
      <c r="E188" s="44" t="e">
        <f t="shared" si="5"/>
        <v>#REF!</v>
      </c>
    </row>
    <row r="189" spans="1:5" ht="12.75">
      <c r="A189" s="41" t="e">
        <f>'Total Scores'!#REF!</f>
        <v>#REF!</v>
      </c>
      <c r="B189" s="41" t="e">
        <f>'Total Scores'!#REF!</f>
        <v>#REF!</v>
      </c>
      <c r="C189" s="42" t="e">
        <f>'Total Scores'!#REF!</f>
        <v>#REF!</v>
      </c>
      <c r="D189" s="43" t="e">
        <f>'Total Scores'!#REF!</f>
        <v>#REF!</v>
      </c>
      <c r="E189" s="44" t="e">
        <f t="shared" si="5"/>
        <v>#REF!</v>
      </c>
    </row>
    <row r="190" spans="1:5" ht="12.75">
      <c r="A190" s="41" t="e">
        <f>'Total Scores'!#REF!</f>
        <v>#REF!</v>
      </c>
      <c r="B190" s="41" t="e">
        <f>'Total Scores'!#REF!</f>
        <v>#REF!</v>
      </c>
      <c r="C190" s="42" t="e">
        <f>'Total Scores'!#REF!</f>
        <v>#REF!</v>
      </c>
      <c r="D190" s="43" t="e">
        <f>'Total Scores'!#REF!</f>
        <v>#REF!</v>
      </c>
      <c r="E190" s="44" t="e">
        <f t="shared" si="5"/>
        <v>#REF!</v>
      </c>
    </row>
    <row r="191" spans="1:5" ht="12.75">
      <c r="A191" s="41" t="e">
        <f>'Total Scores'!#REF!</f>
        <v>#REF!</v>
      </c>
      <c r="B191" s="41" t="e">
        <f>'Total Scores'!#REF!</f>
        <v>#REF!</v>
      </c>
      <c r="C191" s="42" t="e">
        <f>'Total Scores'!#REF!</f>
        <v>#REF!</v>
      </c>
      <c r="D191" s="43" t="e">
        <f>'Total Scores'!#REF!</f>
        <v>#REF!</v>
      </c>
      <c r="E191" s="44" t="e">
        <f t="shared" si="5"/>
        <v>#REF!</v>
      </c>
    </row>
    <row r="192" spans="1:5" ht="12.75">
      <c r="A192" s="41" t="e">
        <f>'Total Scores'!#REF!</f>
        <v>#REF!</v>
      </c>
      <c r="B192" s="41" t="e">
        <f>'Total Scores'!#REF!</f>
        <v>#REF!</v>
      </c>
      <c r="C192" s="42" t="e">
        <f>'Total Scores'!#REF!</f>
        <v>#REF!</v>
      </c>
      <c r="D192" s="43" t="e">
        <f>'Total Scores'!#REF!</f>
        <v>#REF!</v>
      </c>
      <c r="E192" s="44" t="e">
        <f t="shared" si="5"/>
        <v>#REF!</v>
      </c>
    </row>
    <row r="193" spans="1:5" ht="12.75">
      <c r="A193" s="41" t="e">
        <f>'Total Scores'!#REF!</f>
        <v>#REF!</v>
      </c>
      <c r="B193" s="41" t="e">
        <f>'Total Scores'!#REF!</f>
        <v>#REF!</v>
      </c>
      <c r="C193" s="42" t="e">
        <f>'Total Scores'!#REF!</f>
        <v>#REF!</v>
      </c>
      <c r="D193" s="43" t="e">
        <f>'Total Scores'!#REF!</f>
        <v>#REF!</v>
      </c>
      <c r="E193" s="44" t="e">
        <f t="shared" si="5"/>
        <v>#REF!</v>
      </c>
    </row>
    <row r="194" spans="1:5" ht="12.75">
      <c r="A194" s="41" t="e">
        <f>'Total Scores'!#REF!</f>
        <v>#REF!</v>
      </c>
      <c r="B194" s="41" t="e">
        <f>'Total Scores'!#REF!</f>
        <v>#REF!</v>
      </c>
      <c r="C194" s="42" t="e">
        <f>'Total Scores'!#REF!</f>
        <v>#REF!</v>
      </c>
      <c r="D194" s="43" t="e">
        <f>'Total Scores'!#REF!</f>
        <v>#REF!</v>
      </c>
      <c r="E194" s="44" t="e">
        <f t="shared" si="5"/>
        <v>#REF!</v>
      </c>
    </row>
    <row r="195" spans="1:5" ht="12.75">
      <c r="A195" s="41" t="e">
        <f>'Total Scores'!#REF!</f>
        <v>#REF!</v>
      </c>
      <c r="B195" s="41" t="e">
        <f>'Total Scores'!#REF!</f>
        <v>#REF!</v>
      </c>
      <c r="C195" s="42" t="e">
        <f>'Total Scores'!#REF!</f>
        <v>#REF!</v>
      </c>
      <c r="D195" s="43" t="e">
        <f>'Total Scores'!#REF!</f>
        <v>#REF!</v>
      </c>
      <c r="E195" s="44" t="e">
        <f aca="true" t="shared" si="6" ref="E195:E200">D195/C195</f>
        <v>#REF!</v>
      </c>
    </row>
    <row r="196" spans="1:5" ht="12.75">
      <c r="A196" s="41" t="e">
        <f>'Total Scores'!#REF!</f>
        <v>#REF!</v>
      </c>
      <c r="B196" s="41" t="e">
        <f>'Total Scores'!#REF!</f>
        <v>#REF!</v>
      </c>
      <c r="C196" s="42" t="e">
        <f>'Total Scores'!#REF!</f>
        <v>#REF!</v>
      </c>
      <c r="D196" s="43" t="e">
        <f>'Total Scores'!#REF!</f>
        <v>#REF!</v>
      </c>
      <c r="E196" s="44" t="e">
        <f t="shared" si="6"/>
        <v>#REF!</v>
      </c>
    </row>
    <row r="197" spans="1:5" ht="12.75">
      <c r="A197" s="41" t="e">
        <f>'Total Scores'!#REF!</f>
        <v>#REF!</v>
      </c>
      <c r="B197" s="41" t="e">
        <f>'Total Scores'!#REF!</f>
        <v>#REF!</v>
      </c>
      <c r="C197" s="42" t="e">
        <f>'Total Scores'!#REF!</f>
        <v>#REF!</v>
      </c>
      <c r="D197" s="43" t="e">
        <f>'Total Scores'!#REF!</f>
        <v>#REF!</v>
      </c>
      <c r="E197" s="44" t="e">
        <f t="shared" si="6"/>
        <v>#REF!</v>
      </c>
    </row>
    <row r="198" spans="1:5" ht="12.75">
      <c r="A198" s="41" t="e">
        <f>'Total Scores'!#REF!</f>
        <v>#REF!</v>
      </c>
      <c r="B198" s="41" t="e">
        <f>'Total Scores'!#REF!</f>
        <v>#REF!</v>
      </c>
      <c r="C198" s="42" t="e">
        <f>'Total Scores'!#REF!</f>
        <v>#REF!</v>
      </c>
      <c r="D198" s="43" t="e">
        <f>'Total Scores'!#REF!</f>
        <v>#REF!</v>
      </c>
      <c r="E198" s="44" t="e">
        <f t="shared" si="6"/>
        <v>#REF!</v>
      </c>
    </row>
    <row r="199" spans="1:5" ht="12.75">
      <c r="A199" s="41" t="e">
        <f>'Total Scores'!#REF!</f>
        <v>#REF!</v>
      </c>
      <c r="B199" s="41" t="e">
        <f>'Total Scores'!#REF!</f>
        <v>#REF!</v>
      </c>
      <c r="C199" s="42" t="e">
        <f>'Total Scores'!#REF!</f>
        <v>#REF!</v>
      </c>
      <c r="D199" s="43" t="e">
        <f>'Total Scores'!#REF!</f>
        <v>#REF!</v>
      </c>
      <c r="E199" s="44" t="e">
        <f t="shared" si="6"/>
        <v>#REF!</v>
      </c>
    </row>
    <row r="200" spans="1:5" ht="12.75">
      <c r="A200" s="41" t="e">
        <f>'Total Scores'!#REF!</f>
        <v>#REF!</v>
      </c>
      <c r="B200" s="41" t="e">
        <f>'Total Scores'!#REF!</f>
        <v>#REF!</v>
      </c>
      <c r="C200" s="42" t="e">
        <f>'Total Scores'!#REF!</f>
        <v>#REF!</v>
      </c>
      <c r="D200" s="43" t="e">
        <f>'Total Scores'!#REF!</f>
        <v>#REF!</v>
      </c>
      <c r="E200" s="44" t="e">
        <f t="shared" si="6"/>
        <v>#REF!</v>
      </c>
    </row>
  </sheetData>
  <sheetProtection password="8D3F" sheet="1"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1:C200"/>
  <sheetViews>
    <sheetView zoomScale="110" zoomScaleNormal="110" zoomScalePageLayoutView="0" workbookViewId="0" topLeftCell="A1">
      <selection activeCell="A3" sqref="A3"/>
    </sheetView>
  </sheetViews>
  <sheetFormatPr defaultColWidth="11.57421875" defaultRowHeight="12.75"/>
  <cols>
    <col min="1" max="1" width="21.140625" style="2" customWidth="1"/>
    <col min="2" max="2" width="18.7109375" style="2" customWidth="1"/>
    <col min="3" max="3" width="11.28125" style="2" customWidth="1"/>
    <col min="4" max="4" width="10.140625" style="2" customWidth="1"/>
    <col min="5" max="5" width="17.57421875" style="2" customWidth="1"/>
    <col min="6" max="16384" width="11.57421875" style="2" customWidth="1"/>
  </cols>
  <sheetData>
    <row r="1" ht="12.75">
      <c r="A1" s="8" t="s">
        <v>36</v>
      </c>
    </row>
    <row r="2" spans="1:3" ht="12.75">
      <c r="A2" s="9" t="s">
        <v>1</v>
      </c>
      <c r="B2" s="8" t="s">
        <v>2</v>
      </c>
      <c r="C2" s="8" t="s">
        <v>37</v>
      </c>
    </row>
    <row r="3" spans="1:3" ht="12.75">
      <c r="A3" s="41" t="e">
        <f>'Total Scores'!#REF!</f>
        <v>#REF!</v>
      </c>
      <c r="B3" s="41" t="e">
        <f>'Total Scores'!#REF!</f>
        <v>#REF!</v>
      </c>
      <c r="C3" s="42" t="e">
        <f>'Total Scores'!#REF!</f>
        <v>#REF!</v>
      </c>
    </row>
    <row r="4" spans="1:3" ht="12.75">
      <c r="A4" s="41" t="e">
        <f>'Total Scores'!#REF!</f>
        <v>#REF!</v>
      </c>
      <c r="B4" s="41" t="e">
        <f>'Total Scores'!#REF!</f>
        <v>#REF!</v>
      </c>
      <c r="C4" s="42" t="e">
        <f>'Total Scores'!#REF!</f>
        <v>#REF!</v>
      </c>
    </row>
    <row r="5" spans="1:3" ht="12.75">
      <c r="A5" s="41" t="e">
        <f>'Total Scores'!#REF!</f>
        <v>#REF!</v>
      </c>
      <c r="B5" s="41" t="e">
        <f>'Total Scores'!#REF!</f>
        <v>#REF!</v>
      </c>
      <c r="C5" s="42" t="e">
        <f>'Total Scores'!#REF!</f>
        <v>#REF!</v>
      </c>
    </row>
    <row r="6" spans="1:3" ht="12.75">
      <c r="A6" s="41" t="e">
        <f>'Total Scores'!#REF!</f>
        <v>#REF!</v>
      </c>
      <c r="B6" s="41" t="e">
        <f>'Total Scores'!#REF!</f>
        <v>#REF!</v>
      </c>
      <c r="C6" s="42" t="e">
        <f>'Total Scores'!#REF!</f>
        <v>#REF!</v>
      </c>
    </row>
    <row r="7" spans="1:3" ht="12.75">
      <c r="A7" s="41" t="e">
        <f>'Total Scores'!#REF!</f>
        <v>#REF!</v>
      </c>
      <c r="B7" s="41" t="e">
        <f>'Total Scores'!#REF!</f>
        <v>#REF!</v>
      </c>
      <c r="C7" s="42" t="e">
        <f>'Total Scores'!#REF!</f>
        <v>#REF!</v>
      </c>
    </row>
    <row r="8" spans="1:3" ht="12.75">
      <c r="A8" s="41" t="e">
        <f>'Total Scores'!#REF!</f>
        <v>#REF!</v>
      </c>
      <c r="B8" s="41" t="e">
        <f>'Total Scores'!#REF!</f>
        <v>#REF!</v>
      </c>
      <c r="C8" s="42" t="e">
        <f>'Total Scores'!#REF!</f>
        <v>#REF!</v>
      </c>
    </row>
    <row r="9" spans="1:3" ht="12.75">
      <c r="A9" s="41" t="e">
        <f>'Total Scores'!#REF!</f>
        <v>#REF!</v>
      </c>
      <c r="B9" s="41" t="e">
        <f>'Total Scores'!#REF!</f>
        <v>#REF!</v>
      </c>
      <c r="C9" s="42" t="e">
        <f>'Total Scores'!#REF!</f>
        <v>#REF!</v>
      </c>
    </row>
    <row r="10" spans="1:3" ht="12.75">
      <c r="A10" s="41" t="e">
        <f>'Total Scores'!#REF!</f>
        <v>#REF!</v>
      </c>
      <c r="B10" s="41" t="e">
        <f>'Total Scores'!#REF!</f>
        <v>#REF!</v>
      </c>
      <c r="C10" s="42" t="e">
        <f>'Total Scores'!#REF!</f>
        <v>#REF!</v>
      </c>
    </row>
    <row r="11" spans="1:3" ht="12.75">
      <c r="A11" s="41" t="e">
        <f>'Total Scores'!#REF!</f>
        <v>#REF!</v>
      </c>
      <c r="B11" s="41" t="e">
        <f>'Total Scores'!#REF!</f>
        <v>#REF!</v>
      </c>
      <c r="C11" s="42" t="e">
        <f>'Total Scores'!#REF!</f>
        <v>#REF!</v>
      </c>
    </row>
    <row r="12" spans="1:3" ht="12.75">
      <c r="A12" s="41" t="e">
        <f>'Total Scores'!#REF!</f>
        <v>#REF!</v>
      </c>
      <c r="B12" s="41" t="e">
        <f>'Total Scores'!#REF!</f>
        <v>#REF!</v>
      </c>
      <c r="C12" s="42" t="e">
        <f>'Total Scores'!#REF!</f>
        <v>#REF!</v>
      </c>
    </row>
    <row r="13" spans="1:3" ht="12.75">
      <c r="A13" s="41" t="e">
        <f>'Total Scores'!#REF!</f>
        <v>#REF!</v>
      </c>
      <c r="B13" s="41" t="e">
        <f>'Total Scores'!#REF!</f>
        <v>#REF!</v>
      </c>
      <c r="C13" s="42" t="e">
        <f>'Total Scores'!#REF!</f>
        <v>#REF!</v>
      </c>
    </row>
    <row r="14" spans="1:3" ht="12.75">
      <c r="A14" s="41" t="e">
        <f>'Total Scores'!#REF!</f>
        <v>#REF!</v>
      </c>
      <c r="B14" s="41" t="e">
        <f>'Total Scores'!#REF!</f>
        <v>#REF!</v>
      </c>
      <c r="C14" s="42" t="e">
        <f>'Total Scores'!#REF!</f>
        <v>#REF!</v>
      </c>
    </row>
    <row r="15" spans="1:3" ht="12.75">
      <c r="A15" s="41" t="e">
        <f>'Total Scores'!#REF!</f>
        <v>#REF!</v>
      </c>
      <c r="B15" s="41" t="e">
        <f>'Total Scores'!#REF!</f>
        <v>#REF!</v>
      </c>
      <c r="C15" s="42" t="e">
        <f>'Total Scores'!#REF!</f>
        <v>#REF!</v>
      </c>
    </row>
    <row r="16" spans="1:3" ht="12.75">
      <c r="A16" s="41" t="e">
        <f>'Total Scores'!#REF!</f>
        <v>#REF!</v>
      </c>
      <c r="B16" s="41" t="e">
        <f>'Total Scores'!#REF!</f>
        <v>#REF!</v>
      </c>
      <c r="C16" s="42" t="e">
        <f>'Total Scores'!#REF!</f>
        <v>#REF!</v>
      </c>
    </row>
    <row r="17" spans="1:3" ht="12.75">
      <c r="A17" s="41" t="e">
        <f>'Total Scores'!#REF!</f>
        <v>#REF!</v>
      </c>
      <c r="B17" s="41" t="e">
        <f>'Total Scores'!#REF!</f>
        <v>#REF!</v>
      </c>
      <c r="C17" s="42" t="e">
        <f>'Total Scores'!#REF!</f>
        <v>#REF!</v>
      </c>
    </row>
    <row r="18" spans="1:3" ht="12.75">
      <c r="A18" s="41" t="e">
        <f>'Total Scores'!#REF!</f>
        <v>#REF!</v>
      </c>
      <c r="B18" s="41" t="e">
        <f>'Total Scores'!#REF!</f>
        <v>#REF!</v>
      </c>
      <c r="C18" s="42" t="e">
        <f>'Total Scores'!#REF!</f>
        <v>#REF!</v>
      </c>
    </row>
    <row r="19" spans="1:3" ht="12.75">
      <c r="A19" s="41" t="e">
        <f>'Total Scores'!#REF!</f>
        <v>#REF!</v>
      </c>
      <c r="B19" s="41" t="e">
        <f>'Total Scores'!#REF!</f>
        <v>#REF!</v>
      </c>
      <c r="C19" s="42" t="e">
        <f>'Total Scores'!#REF!</f>
        <v>#REF!</v>
      </c>
    </row>
    <row r="20" spans="1:3" ht="12.75">
      <c r="A20" s="41" t="e">
        <f>'Total Scores'!#REF!</f>
        <v>#REF!</v>
      </c>
      <c r="B20" s="41" t="e">
        <f>'Total Scores'!#REF!</f>
        <v>#REF!</v>
      </c>
      <c r="C20" s="42" t="e">
        <f>'Total Scores'!#REF!</f>
        <v>#REF!</v>
      </c>
    </row>
    <row r="21" spans="1:3" ht="12.75">
      <c r="A21" s="41" t="e">
        <f>'Total Scores'!#REF!</f>
        <v>#REF!</v>
      </c>
      <c r="B21" s="41" t="e">
        <f>'Total Scores'!#REF!</f>
        <v>#REF!</v>
      </c>
      <c r="C21" s="42" t="e">
        <f>'Total Scores'!#REF!</f>
        <v>#REF!</v>
      </c>
    </row>
    <row r="22" spans="1:3" ht="12.75">
      <c r="A22" s="41" t="e">
        <f>'Total Scores'!#REF!</f>
        <v>#REF!</v>
      </c>
      <c r="B22" s="41" t="e">
        <f>'Total Scores'!#REF!</f>
        <v>#REF!</v>
      </c>
      <c r="C22" s="42" t="e">
        <f>'Total Scores'!#REF!</f>
        <v>#REF!</v>
      </c>
    </row>
    <row r="23" spans="1:3" ht="12.75">
      <c r="A23" s="41" t="e">
        <f>'Total Scores'!#REF!</f>
        <v>#REF!</v>
      </c>
      <c r="B23" s="41" t="e">
        <f>'Total Scores'!#REF!</f>
        <v>#REF!</v>
      </c>
      <c r="C23" s="42" t="e">
        <f>'Total Scores'!#REF!</f>
        <v>#REF!</v>
      </c>
    </row>
    <row r="24" spans="1:3" ht="12.75">
      <c r="A24" s="41" t="e">
        <f>'Total Scores'!#REF!</f>
        <v>#REF!</v>
      </c>
      <c r="B24" s="41" t="e">
        <f>'Total Scores'!#REF!</f>
        <v>#REF!</v>
      </c>
      <c r="C24" s="42" t="e">
        <f>'Total Scores'!#REF!</f>
        <v>#REF!</v>
      </c>
    </row>
    <row r="25" spans="1:3" ht="12.75">
      <c r="A25" s="41" t="e">
        <f>'Total Scores'!#REF!</f>
        <v>#REF!</v>
      </c>
      <c r="B25" s="41" t="e">
        <f>'Total Scores'!#REF!</f>
        <v>#REF!</v>
      </c>
      <c r="C25" s="42" t="e">
        <f>'Total Scores'!#REF!</f>
        <v>#REF!</v>
      </c>
    </row>
    <row r="26" spans="1:3" ht="12.75">
      <c r="A26" s="41" t="e">
        <f>'Total Scores'!#REF!</f>
        <v>#REF!</v>
      </c>
      <c r="B26" s="41" t="e">
        <f>'Total Scores'!#REF!</f>
        <v>#REF!</v>
      </c>
      <c r="C26" s="42" t="e">
        <f>'Total Scores'!#REF!</f>
        <v>#REF!</v>
      </c>
    </row>
    <row r="27" spans="1:3" ht="12.75">
      <c r="A27" s="41" t="e">
        <f>'Total Scores'!#REF!</f>
        <v>#REF!</v>
      </c>
      <c r="B27" s="41" t="e">
        <f>'Total Scores'!#REF!</f>
        <v>#REF!</v>
      </c>
      <c r="C27" s="42" t="e">
        <f>'Total Scores'!#REF!</f>
        <v>#REF!</v>
      </c>
    </row>
    <row r="28" spans="1:3" ht="12.75">
      <c r="A28" s="41" t="e">
        <f>'Total Scores'!#REF!</f>
        <v>#REF!</v>
      </c>
      <c r="B28" s="41" t="e">
        <f>'Total Scores'!#REF!</f>
        <v>#REF!</v>
      </c>
      <c r="C28" s="42" t="e">
        <f>'Total Scores'!#REF!</f>
        <v>#REF!</v>
      </c>
    </row>
    <row r="29" spans="1:3" ht="12.75">
      <c r="A29" s="41" t="e">
        <f>'Total Scores'!#REF!</f>
        <v>#REF!</v>
      </c>
      <c r="B29" s="41" t="e">
        <f>'Total Scores'!#REF!</f>
        <v>#REF!</v>
      </c>
      <c r="C29" s="42" t="e">
        <f>'Total Scores'!#REF!</f>
        <v>#REF!</v>
      </c>
    </row>
    <row r="30" spans="1:3" ht="12.75">
      <c r="A30" s="41" t="e">
        <f>'Total Scores'!#REF!</f>
        <v>#REF!</v>
      </c>
      <c r="B30" s="41" t="e">
        <f>'Total Scores'!#REF!</f>
        <v>#REF!</v>
      </c>
      <c r="C30" s="42" t="e">
        <f>'Total Scores'!#REF!</f>
        <v>#REF!</v>
      </c>
    </row>
    <row r="31" spans="1:3" ht="12.75">
      <c r="A31" s="41" t="e">
        <f>'Total Scores'!#REF!</f>
        <v>#REF!</v>
      </c>
      <c r="B31" s="41" t="e">
        <f>'Total Scores'!#REF!</f>
        <v>#REF!</v>
      </c>
      <c r="C31" s="42" t="e">
        <f>'Total Scores'!#REF!</f>
        <v>#REF!</v>
      </c>
    </row>
    <row r="32" spans="1:3" ht="12.75">
      <c r="A32" s="41" t="e">
        <f>'Total Scores'!#REF!</f>
        <v>#REF!</v>
      </c>
      <c r="B32" s="41" t="e">
        <f>'Total Scores'!#REF!</f>
        <v>#REF!</v>
      </c>
      <c r="C32" s="42" t="e">
        <f>'Total Scores'!#REF!</f>
        <v>#REF!</v>
      </c>
    </row>
    <row r="33" spans="1:3" ht="12.75">
      <c r="A33" s="41" t="e">
        <f>'Total Scores'!#REF!</f>
        <v>#REF!</v>
      </c>
      <c r="B33" s="41" t="e">
        <f>'Total Scores'!#REF!</f>
        <v>#REF!</v>
      </c>
      <c r="C33" s="42" t="e">
        <f>'Total Scores'!#REF!</f>
        <v>#REF!</v>
      </c>
    </row>
    <row r="34" spans="1:3" ht="12.75">
      <c r="A34" s="41" t="e">
        <f>'Total Scores'!#REF!</f>
        <v>#REF!</v>
      </c>
      <c r="B34" s="41" t="e">
        <f>'Total Scores'!#REF!</f>
        <v>#REF!</v>
      </c>
      <c r="C34" s="42" t="e">
        <f>'Total Scores'!#REF!</f>
        <v>#REF!</v>
      </c>
    </row>
    <row r="35" spans="1:3" ht="12.75">
      <c r="A35" s="41" t="e">
        <f>'Total Scores'!#REF!</f>
        <v>#REF!</v>
      </c>
      <c r="B35" s="41" t="e">
        <f>'Total Scores'!#REF!</f>
        <v>#REF!</v>
      </c>
      <c r="C35" s="42" t="e">
        <f>'Total Scores'!#REF!</f>
        <v>#REF!</v>
      </c>
    </row>
    <row r="36" spans="1:3" ht="12.75">
      <c r="A36" s="41" t="e">
        <f>'Total Scores'!#REF!</f>
        <v>#REF!</v>
      </c>
      <c r="B36" s="41" t="e">
        <f>'Total Scores'!#REF!</f>
        <v>#REF!</v>
      </c>
      <c r="C36" s="42" t="e">
        <f>'Total Scores'!#REF!</f>
        <v>#REF!</v>
      </c>
    </row>
    <row r="37" spans="1:3" ht="12.75">
      <c r="A37" s="41" t="e">
        <f>'Total Scores'!#REF!</f>
        <v>#REF!</v>
      </c>
      <c r="B37" s="41" t="e">
        <f>'Total Scores'!#REF!</f>
        <v>#REF!</v>
      </c>
      <c r="C37" s="42" t="e">
        <f>'Total Scores'!#REF!</f>
        <v>#REF!</v>
      </c>
    </row>
    <row r="38" spans="1:3" ht="12.75">
      <c r="A38" s="41" t="e">
        <f>'Total Scores'!#REF!</f>
        <v>#REF!</v>
      </c>
      <c r="B38" s="41" t="e">
        <f>'Total Scores'!#REF!</f>
        <v>#REF!</v>
      </c>
      <c r="C38" s="42" t="e">
        <f>'Total Scores'!#REF!</f>
        <v>#REF!</v>
      </c>
    </row>
    <row r="39" spans="1:3" ht="12.75">
      <c r="A39" s="41" t="e">
        <f>'Total Scores'!#REF!</f>
        <v>#REF!</v>
      </c>
      <c r="B39" s="41" t="e">
        <f>'Total Scores'!#REF!</f>
        <v>#REF!</v>
      </c>
      <c r="C39" s="42" t="e">
        <f>'Total Scores'!#REF!</f>
        <v>#REF!</v>
      </c>
    </row>
    <row r="40" spans="1:3" ht="12.75">
      <c r="A40" s="41" t="e">
        <f>'Total Scores'!#REF!</f>
        <v>#REF!</v>
      </c>
      <c r="B40" s="41" t="e">
        <f>'Total Scores'!#REF!</f>
        <v>#REF!</v>
      </c>
      <c r="C40" s="42" t="e">
        <f>'Total Scores'!#REF!</f>
        <v>#REF!</v>
      </c>
    </row>
    <row r="41" spans="1:3" ht="12.75">
      <c r="A41" s="41" t="e">
        <f>'Total Scores'!#REF!</f>
        <v>#REF!</v>
      </c>
      <c r="B41" s="41" t="e">
        <f>'Total Scores'!#REF!</f>
        <v>#REF!</v>
      </c>
      <c r="C41" s="42" t="e">
        <f>'Total Scores'!#REF!</f>
        <v>#REF!</v>
      </c>
    </row>
    <row r="42" spans="1:3" ht="12.75">
      <c r="A42" s="41" t="e">
        <f>'Total Scores'!#REF!</f>
        <v>#REF!</v>
      </c>
      <c r="B42" s="41" t="e">
        <f>'Total Scores'!#REF!</f>
        <v>#REF!</v>
      </c>
      <c r="C42" s="42" t="e">
        <f>'Total Scores'!#REF!</f>
        <v>#REF!</v>
      </c>
    </row>
    <row r="43" spans="1:3" ht="12.75">
      <c r="A43" s="41" t="e">
        <f>'Total Scores'!#REF!</f>
        <v>#REF!</v>
      </c>
      <c r="B43" s="41" t="e">
        <f>'Total Scores'!#REF!</f>
        <v>#REF!</v>
      </c>
      <c r="C43" s="42" t="e">
        <f>'Total Scores'!#REF!</f>
        <v>#REF!</v>
      </c>
    </row>
    <row r="44" spans="1:3" ht="12.75">
      <c r="A44" s="41" t="e">
        <f>'Total Scores'!#REF!</f>
        <v>#REF!</v>
      </c>
      <c r="B44" s="41" t="e">
        <f>'Total Scores'!#REF!</f>
        <v>#REF!</v>
      </c>
      <c r="C44" s="42" t="e">
        <f>'Total Scores'!#REF!</f>
        <v>#REF!</v>
      </c>
    </row>
    <row r="45" spans="1:3" ht="12.75">
      <c r="A45" s="41" t="e">
        <f>'Total Scores'!#REF!</f>
        <v>#REF!</v>
      </c>
      <c r="B45" s="41" t="e">
        <f>'Total Scores'!#REF!</f>
        <v>#REF!</v>
      </c>
      <c r="C45" s="42" t="e">
        <f>'Total Scores'!#REF!</f>
        <v>#REF!</v>
      </c>
    </row>
    <row r="46" spans="1:3" ht="12.75">
      <c r="A46" s="41" t="e">
        <f>'Total Scores'!#REF!</f>
        <v>#REF!</v>
      </c>
      <c r="B46" s="41" t="e">
        <f>'Total Scores'!#REF!</f>
        <v>#REF!</v>
      </c>
      <c r="C46" s="42" t="e">
        <f>'Total Scores'!#REF!</f>
        <v>#REF!</v>
      </c>
    </row>
    <row r="47" spans="1:3" ht="12.75">
      <c r="A47" s="41" t="e">
        <f>'Total Scores'!#REF!</f>
        <v>#REF!</v>
      </c>
      <c r="B47" s="41" t="e">
        <f>'Total Scores'!#REF!</f>
        <v>#REF!</v>
      </c>
      <c r="C47" s="42" t="e">
        <f>'Total Scores'!#REF!</f>
        <v>#REF!</v>
      </c>
    </row>
    <row r="48" spans="1:3" ht="12.75">
      <c r="A48" s="41" t="e">
        <f>'Total Scores'!#REF!</f>
        <v>#REF!</v>
      </c>
      <c r="B48" s="41" t="e">
        <f>'Total Scores'!#REF!</f>
        <v>#REF!</v>
      </c>
      <c r="C48" s="42" t="e">
        <f>'Total Scores'!#REF!</f>
        <v>#REF!</v>
      </c>
    </row>
    <row r="49" spans="1:3" ht="12.75">
      <c r="A49" s="41" t="e">
        <f>'Total Scores'!#REF!</f>
        <v>#REF!</v>
      </c>
      <c r="B49" s="41" t="e">
        <f>'Total Scores'!#REF!</f>
        <v>#REF!</v>
      </c>
      <c r="C49" s="42" t="e">
        <f>'Total Scores'!#REF!</f>
        <v>#REF!</v>
      </c>
    </row>
    <row r="50" spans="1:3" ht="12.75">
      <c r="A50" s="41" t="e">
        <f>'Total Scores'!#REF!</f>
        <v>#REF!</v>
      </c>
      <c r="B50" s="41" t="e">
        <f>'Total Scores'!#REF!</f>
        <v>#REF!</v>
      </c>
      <c r="C50" s="42" t="e">
        <f>'Total Scores'!#REF!</f>
        <v>#REF!</v>
      </c>
    </row>
    <row r="51" spans="1:3" ht="12.75">
      <c r="A51" s="41" t="e">
        <f>'Total Scores'!#REF!</f>
        <v>#REF!</v>
      </c>
      <c r="B51" s="41" t="e">
        <f>'Total Scores'!#REF!</f>
        <v>#REF!</v>
      </c>
      <c r="C51" s="42" t="e">
        <f>'Total Scores'!#REF!</f>
        <v>#REF!</v>
      </c>
    </row>
    <row r="52" spans="1:3" ht="12.75">
      <c r="A52" s="41" t="e">
        <f>'Total Scores'!#REF!</f>
        <v>#REF!</v>
      </c>
      <c r="B52" s="41" t="e">
        <f>'Total Scores'!#REF!</f>
        <v>#REF!</v>
      </c>
      <c r="C52" s="42" t="e">
        <f>'Total Scores'!#REF!</f>
        <v>#REF!</v>
      </c>
    </row>
    <row r="53" spans="1:3" ht="12.75">
      <c r="A53" s="41" t="e">
        <f>'Total Scores'!#REF!</f>
        <v>#REF!</v>
      </c>
      <c r="B53" s="41" t="e">
        <f>'Total Scores'!#REF!</f>
        <v>#REF!</v>
      </c>
      <c r="C53" s="42" t="e">
        <f>'Total Scores'!#REF!</f>
        <v>#REF!</v>
      </c>
    </row>
    <row r="54" spans="1:3" ht="12.75">
      <c r="A54" s="41" t="e">
        <f>'Total Scores'!#REF!</f>
        <v>#REF!</v>
      </c>
      <c r="B54" s="41" t="e">
        <f>'Total Scores'!#REF!</f>
        <v>#REF!</v>
      </c>
      <c r="C54" s="42" t="e">
        <f>'Total Scores'!#REF!</f>
        <v>#REF!</v>
      </c>
    </row>
    <row r="55" spans="1:3" ht="12.75">
      <c r="A55" s="41" t="e">
        <f>'Total Scores'!#REF!</f>
        <v>#REF!</v>
      </c>
      <c r="B55" s="41" t="e">
        <f>'Total Scores'!#REF!</f>
        <v>#REF!</v>
      </c>
      <c r="C55" s="42" t="e">
        <f>'Total Scores'!#REF!</f>
        <v>#REF!</v>
      </c>
    </row>
    <row r="56" spans="1:3" ht="12.75">
      <c r="A56" s="41" t="e">
        <f>'Total Scores'!#REF!</f>
        <v>#REF!</v>
      </c>
      <c r="B56" s="41" t="e">
        <f>'Total Scores'!#REF!</f>
        <v>#REF!</v>
      </c>
      <c r="C56" s="42" t="e">
        <f>'Total Scores'!#REF!</f>
        <v>#REF!</v>
      </c>
    </row>
    <row r="57" spans="1:3" ht="12.75">
      <c r="A57" s="41" t="e">
        <f>'Total Scores'!#REF!</f>
        <v>#REF!</v>
      </c>
      <c r="B57" s="41" t="e">
        <f>'Total Scores'!#REF!</f>
        <v>#REF!</v>
      </c>
      <c r="C57" s="42" t="e">
        <f>'Total Scores'!#REF!</f>
        <v>#REF!</v>
      </c>
    </row>
    <row r="58" spans="1:3" ht="12.75">
      <c r="A58" s="41" t="e">
        <f>'Total Scores'!#REF!</f>
        <v>#REF!</v>
      </c>
      <c r="B58" s="41" t="e">
        <f>'Total Scores'!#REF!</f>
        <v>#REF!</v>
      </c>
      <c r="C58" s="42" t="e">
        <f>'Total Scores'!#REF!</f>
        <v>#REF!</v>
      </c>
    </row>
    <row r="59" spans="1:3" ht="12.75">
      <c r="A59" s="41" t="e">
        <f>'Total Scores'!#REF!</f>
        <v>#REF!</v>
      </c>
      <c r="B59" s="41" t="e">
        <f>'Total Scores'!#REF!</f>
        <v>#REF!</v>
      </c>
      <c r="C59" s="42" t="e">
        <f>'Total Scores'!#REF!</f>
        <v>#REF!</v>
      </c>
    </row>
    <row r="60" spans="1:3" ht="12.75">
      <c r="A60" s="41" t="e">
        <f>'Total Scores'!#REF!</f>
        <v>#REF!</v>
      </c>
      <c r="B60" s="41" t="e">
        <f>'Total Scores'!#REF!</f>
        <v>#REF!</v>
      </c>
      <c r="C60" s="42" t="e">
        <f>'Total Scores'!#REF!</f>
        <v>#REF!</v>
      </c>
    </row>
    <row r="61" spans="1:3" ht="12.75">
      <c r="A61" s="41" t="e">
        <f>'Total Scores'!#REF!</f>
        <v>#REF!</v>
      </c>
      <c r="B61" s="41" t="e">
        <f>'Total Scores'!#REF!</f>
        <v>#REF!</v>
      </c>
      <c r="C61" s="42" t="e">
        <f>'Total Scores'!#REF!</f>
        <v>#REF!</v>
      </c>
    </row>
    <row r="62" spans="1:3" ht="12.75">
      <c r="A62" s="41" t="e">
        <f>'Total Scores'!#REF!</f>
        <v>#REF!</v>
      </c>
      <c r="B62" s="41" t="e">
        <f>'Total Scores'!#REF!</f>
        <v>#REF!</v>
      </c>
      <c r="C62" s="42" t="e">
        <f>'Total Scores'!#REF!</f>
        <v>#REF!</v>
      </c>
    </row>
    <row r="63" spans="1:3" ht="12.75">
      <c r="A63" s="41" t="e">
        <f>'Total Scores'!#REF!</f>
        <v>#REF!</v>
      </c>
      <c r="B63" s="41" t="e">
        <f>'Total Scores'!#REF!</f>
        <v>#REF!</v>
      </c>
      <c r="C63" s="42" t="e">
        <f>'Total Scores'!#REF!</f>
        <v>#REF!</v>
      </c>
    </row>
    <row r="64" spans="1:3" ht="12.75">
      <c r="A64" s="41" t="e">
        <f>'Total Scores'!#REF!</f>
        <v>#REF!</v>
      </c>
      <c r="B64" s="41" t="e">
        <f>'Total Scores'!#REF!</f>
        <v>#REF!</v>
      </c>
      <c r="C64" s="42" t="e">
        <f>'Total Scores'!#REF!</f>
        <v>#REF!</v>
      </c>
    </row>
    <row r="65" spans="1:3" ht="12.75">
      <c r="A65" s="41" t="e">
        <f>'Total Scores'!#REF!</f>
        <v>#REF!</v>
      </c>
      <c r="B65" s="41" t="e">
        <f>'Total Scores'!#REF!</f>
        <v>#REF!</v>
      </c>
      <c r="C65" s="42" t="e">
        <f>'Total Scores'!#REF!</f>
        <v>#REF!</v>
      </c>
    </row>
    <row r="66" spans="1:3" ht="12.75">
      <c r="A66" s="41" t="e">
        <f>'Total Scores'!#REF!</f>
        <v>#REF!</v>
      </c>
      <c r="B66" s="41" t="e">
        <f>'Total Scores'!#REF!</f>
        <v>#REF!</v>
      </c>
      <c r="C66" s="42" t="e">
        <f>'Total Scores'!#REF!</f>
        <v>#REF!</v>
      </c>
    </row>
    <row r="67" spans="1:3" ht="12.75">
      <c r="A67" s="41" t="e">
        <f>'Total Scores'!#REF!</f>
        <v>#REF!</v>
      </c>
      <c r="B67" s="41" t="e">
        <f>'Total Scores'!#REF!</f>
        <v>#REF!</v>
      </c>
      <c r="C67" s="42" t="e">
        <f>'Total Scores'!#REF!</f>
        <v>#REF!</v>
      </c>
    </row>
    <row r="68" spans="1:3" ht="12.75">
      <c r="A68" s="41" t="e">
        <f>'Total Scores'!#REF!</f>
        <v>#REF!</v>
      </c>
      <c r="B68" s="41" t="e">
        <f>'Total Scores'!#REF!</f>
        <v>#REF!</v>
      </c>
      <c r="C68" s="42" t="e">
        <f>'Total Scores'!#REF!</f>
        <v>#REF!</v>
      </c>
    </row>
    <row r="69" spans="1:3" ht="12.75">
      <c r="A69" s="41" t="e">
        <f>'Total Scores'!#REF!</f>
        <v>#REF!</v>
      </c>
      <c r="B69" s="41" t="e">
        <f>'Total Scores'!#REF!</f>
        <v>#REF!</v>
      </c>
      <c r="C69" s="42" t="e">
        <f>'Total Scores'!#REF!</f>
        <v>#REF!</v>
      </c>
    </row>
    <row r="70" spans="1:3" ht="12.75">
      <c r="A70" s="41" t="e">
        <f>'Total Scores'!#REF!</f>
        <v>#REF!</v>
      </c>
      <c r="B70" s="41" t="e">
        <f>'Total Scores'!#REF!</f>
        <v>#REF!</v>
      </c>
      <c r="C70" s="42" t="e">
        <f>'Total Scores'!#REF!</f>
        <v>#REF!</v>
      </c>
    </row>
    <row r="71" spans="1:3" ht="12.75">
      <c r="A71" s="41" t="e">
        <f>'Total Scores'!#REF!</f>
        <v>#REF!</v>
      </c>
      <c r="B71" s="41" t="e">
        <f>'Total Scores'!#REF!</f>
        <v>#REF!</v>
      </c>
      <c r="C71" s="42" t="e">
        <f>'Total Scores'!#REF!</f>
        <v>#REF!</v>
      </c>
    </row>
    <row r="72" spans="1:3" ht="12.75">
      <c r="A72" s="41" t="e">
        <f>'Total Scores'!#REF!</f>
        <v>#REF!</v>
      </c>
      <c r="B72" s="41" t="e">
        <f>'Total Scores'!#REF!</f>
        <v>#REF!</v>
      </c>
      <c r="C72" s="42" t="e">
        <f>'Total Scores'!#REF!</f>
        <v>#REF!</v>
      </c>
    </row>
    <row r="73" spans="1:3" ht="12.75">
      <c r="A73" s="41" t="e">
        <f>'Total Scores'!#REF!</f>
        <v>#REF!</v>
      </c>
      <c r="B73" s="41" t="e">
        <f>'Total Scores'!#REF!</f>
        <v>#REF!</v>
      </c>
      <c r="C73" s="42" t="e">
        <f>'Total Scores'!#REF!</f>
        <v>#REF!</v>
      </c>
    </row>
    <row r="74" spans="1:3" ht="12.75">
      <c r="A74" s="41" t="e">
        <f>'Total Scores'!#REF!</f>
        <v>#REF!</v>
      </c>
      <c r="B74" s="41" t="e">
        <f>'Total Scores'!#REF!</f>
        <v>#REF!</v>
      </c>
      <c r="C74" s="42" t="e">
        <f>'Total Scores'!#REF!</f>
        <v>#REF!</v>
      </c>
    </row>
    <row r="75" spans="1:3" ht="12.75">
      <c r="A75" s="41" t="e">
        <f>'Total Scores'!#REF!</f>
        <v>#REF!</v>
      </c>
      <c r="B75" s="41" t="e">
        <f>'Total Scores'!#REF!</f>
        <v>#REF!</v>
      </c>
      <c r="C75" s="42" t="e">
        <f>'Total Scores'!#REF!</f>
        <v>#REF!</v>
      </c>
    </row>
    <row r="76" spans="1:3" ht="12.75">
      <c r="A76" s="41" t="e">
        <f>'Total Scores'!#REF!</f>
        <v>#REF!</v>
      </c>
      <c r="B76" s="41" t="e">
        <f>'Total Scores'!#REF!</f>
        <v>#REF!</v>
      </c>
      <c r="C76" s="42" t="e">
        <f>'Total Scores'!#REF!</f>
        <v>#REF!</v>
      </c>
    </row>
    <row r="77" spans="1:3" ht="12.75">
      <c r="A77" s="41" t="e">
        <f>'Total Scores'!#REF!</f>
        <v>#REF!</v>
      </c>
      <c r="B77" s="41" t="e">
        <f>'Total Scores'!#REF!</f>
        <v>#REF!</v>
      </c>
      <c r="C77" s="42" t="e">
        <f>'Total Scores'!#REF!</f>
        <v>#REF!</v>
      </c>
    </row>
    <row r="78" spans="1:3" ht="12.75">
      <c r="A78" s="41" t="e">
        <f>'Total Scores'!#REF!</f>
        <v>#REF!</v>
      </c>
      <c r="B78" s="41" t="e">
        <f>'Total Scores'!#REF!</f>
        <v>#REF!</v>
      </c>
      <c r="C78" s="42" t="e">
        <f>'Total Scores'!#REF!</f>
        <v>#REF!</v>
      </c>
    </row>
    <row r="79" spans="1:3" ht="12.75">
      <c r="A79" s="41" t="e">
        <f>'Total Scores'!#REF!</f>
        <v>#REF!</v>
      </c>
      <c r="B79" s="41" t="e">
        <f>'Total Scores'!#REF!</f>
        <v>#REF!</v>
      </c>
      <c r="C79" s="42" t="e">
        <f>'Total Scores'!#REF!</f>
        <v>#REF!</v>
      </c>
    </row>
    <row r="80" spans="1:3" ht="12.75">
      <c r="A80" s="41" t="e">
        <f>'Total Scores'!#REF!</f>
        <v>#REF!</v>
      </c>
      <c r="B80" s="41" t="e">
        <f>'Total Scores'!#REF!</f>
        <v>#REF!</v>
      </c>
      <c r="C80" s="42" t="e">
        <f>'Total Scores'!#REF!</f>
        <v>#REF!</v>
      </c>
    </row>
    <row r="81" spans="1:3" ht="12.75">
      <c r="A81" s="41" t="e">
        <f>'Total Scores'!#REF!</f>
        <v>#REF!</v>
      </c>
      <c r="B81" s="41" t="e">
        <f>'Total Scores'!#REF!</f>
        <v>#REF!</v>
      </c>
      <c r="C81" s="42" t="e">
        <f>'Total Scores'!#REF!</f>
        <v>#REF!</v>
      </c>
    </row>
    <row r="82" spans="1:3" ht="12.75">
      <c r="A82" s="41" t="e">
        <f>'Total Scores'!#REF!</f>
        <v>#REF!</v>
      </c>
      <c r="B82" s="41" t="e">
        <f>'Total Scores'!#REF!</f>
        <v>#REF!</v>
      </c>
      <c r="C82" s="42" t="e">
        <f>'Total Scores'!#REF!</f>
        <v>#REF!</v>
      </c>
    </row>
    <row r="83" spans="1:3" ht="12.75">
      <c r="A83" s="41" t="e">
        <f>'Total Scores'!#REF!</f>
        <v>#REF!</v>
      </c>
      <c r="B83" s="41" t="e">
        <f>'Total Scores'!#REF!</f>
        <v>#REF!</v>
      </c>
      <c r="C83" s="42" t="e">
        <f>'Total Scores'!#REF!</f>
        <v>#REF!</v>
      </c>
    </row>
    <row r="84" spans="1:3" ht="12.75">
      <c r="A84" s="41" t="e">
        <f>'Total Scores'!#REF!</f>
        <v>#REF!</v>
      </c>
      <c r="B84" s="41" t="e">
        <f>'Total Scores'!#REF!</f>
        <v>#REF!</v>
      </c>
      <c r="C84" s="42" t="e">
        <f>'Total Scores'!#REF!</f>
        <v>#REF!</v>
      </c>
    </row>
    <row r="85" spans="1:3" ht="12.75">
      <c r="A85" s="41" t="e">
        <f>'Total Scores'!#REF!</f>
        <v>#REF!</v>
      </c>
      <c r="B85" s="41" t="e">
        <f>'Total Scores'!#REF!</f>
        <v>#REF!</v>
      </c>
      <c r="C85" s="42" t="e">
        <f>'Total Scores'!#REF!</f>
        <v>#REF!</v>
      </c>
    </row>
    <row r="86" spans="1:3" ht="12.75">
      <c r="A86" s="41" t="e">
        <f>'Total Scores'!#REF!</f>
        <v>#REF!</v>
      </c>
      <c r="B86" s="41" t="e">
        <f>'Total Scores'!#REF!</f>
        <v>#REF!</v>
      </c>
      <c r="C86" s="42" t="e">
        <f>'Total Scores'!#REF!</f>
        <v>#REF!</v>
      </c>
    </row>
    <row r="87" spans="1:3" ht="12.75">
      <c r="A87" s="41" t="e">
        <f>'Total Scores'!#REF!</f>
        <v>#REF!</v>
      </c>
      <c r="B87" s="41" t="e">
        <f>'Total Scores'!#REF!</f>
        <v>#REF!</v>
      </c>
      <c r="C87" s="42" t="e">
        <f>'Total Scores'!#REF!</f>
        <v>#REF!</v>
      </c>
    </row>
    <row r="88" spans="1:3" ht="12.75">
      <c r="A88" s="41" t="e">
        <f>'Total Scores'!#REF!</f>
        <v>#REF!</v>
      </c>
      <c r="B88" s="41" t="e">
        <f>'Total Scores'!#REF!</f>
        <v>#REF!</v>
      </c>
      <c r="C88" s="42" t="e">
        <f>'Total Scores'!#REF!</f>
        <v>#REF!</v>
      </c>
    </row>
    <row r="89" spans="1:3" ht="12.75">
      <c r="A89" s="41" t="e">
        <f>'Total Scores'!#REF!</f>
        <v>#REF!</v>
      </c>
      <c r="B89" s="41" t="e">
        <f>'Total Scores'!#REF!</f>
        <v>#REF!</v>
      </c>
      <c r="C89" s="42" t="e">
        <f>'Total Scores'!#REF!</f>
        <v>#REF!</v>
      </c>
    </row>
    <row r="90" spans="1:3" ht="12.75">
      <c r="A90" s="41" t="e">
        <f>'Total Scores'!#REF!</f>
        <v>#REF!</v>
      </c>
      <c r="B90" s="41" t="e">
        <f>'Total Scores'!#REF!</f>
        <v>#REF!</v>
      </c>
      <c r="C90" s="42" t="e">
        <f>'Total Scores'!#REF!</f>
        <v>#REF!</v>
      </c>
    </row>
    <row r="91" spans="1:3" ht="12.75">
      <c r="A91" s="41" t="e">
        <f>'Total Scores'!#REF!</f>
        <v>#REF!</v>
      </c>
      <c r="B91" s="41" t="e">
        <f>'Total Scores'!#REF!</f>
        <v>#REF!</v>
      </c>
      <c r="C91" s="42" t="e">
        <f>'Total Scores'!#REF!</f>
        <v>#REF!</v>
      </c>
    </row>
    <row r="92" spans="1:3" ht="12.75">
      <c r="A92" s="41" t="e">
        <f>'Total Scores'!#REF!</f>
        <v>#REF!</v>
      </c>
      <c r="B92" s="41" t="e">
        <f>'Total Scores'!#REF!</f>
        <v>#REF!</v>
      </c>
      <c r="C92" s="42" t="e">
        <f>'Total Scores'!#REF!</f>
        <v>#REF!</v>
      </c>
    </row>
    <row r="93" spans="1:3" ht="12.75">
      <c r="A93" s="41" t="e">
        <f>'Total Scores'!#REF!</f>
        <v>#REF!</v>
      </c>
      <c r="B93" s="41" t="e">
        <f>'Total Scores'!#REF!</f>
        <v>#REF!</v>
      </c>
      <c r="C93" s="42" t="e">
        <f>'Total Scores'!#REF!</f>
        <v>#REF!</v>
      </c>
    </row>
    <row r="94" spans="1:3" ht="12.75">
      <c r="A94" s="41" t="e">
        <f>'Total Scores'!#REF!</f>
        <v>#REF!</v>
      </c>
      <c r="B94" s="41" t="e">
        <f>'Total Scores'!#REF!</f>
        <v>#REF!</v>
      </c>
      <c r="C94" s="42" t="e">
        <f>'Total Scores'!#REF!</f>
        <v>#REF!</v>
      </c>
    </row>
    <row r="95" spans="1:3" ht="12.75">
      <c r="A95" s="41" t="e">
        <f>'Total Scores'!#REF!</f>
        <v>#REF!</v>
      </c>
      <c r="B95" s="41" t="e">
        <f>'Total Scores'!#REF!</f>
        <v>#REF!</v>
      </c>
      <c r="C95" s="42" t="e">
        <f>'Total Scores'!#REF!</f>
        <v>#REF!</v>
      </c>
    </row>
    <row r="96" spans="1:3" ht="12.75">
      <c r="A96" s="41" t="e">
        <f>'Total Scores'!#REF!</f>
        <v>#REF!</v>
      </c>
      <c r="B96" s="41" t="e">
        <f>'Total Scores'!#REF!</f>
        <v>#REF!</v>
      </c>
      <c r="C96" s="42" t="e">
        <f>'Total Scores'!#REF!</f>
        <v>#REF!</v>
      </c>
    </row>
    <row r="97" spans="1:3" ht="12.75">
      <c r="A97" s="41" t="e">
        <f>'Total Scores'!#REF!</f>
        <v>#REF!</v>
      </c>
      <c r="B97" s="41" t="e">
        <f>'Total Scores'!#REF!</f>
        <v>#REF!</v>
      </c>
      <c r="C97" s="42" t="e">
        <f>'Total Scores'!#REF!</f>
        <v>#REF!</v>
      </c>
    </row>
    <row r="98" spans="1:3" ht="12.75">
      <c r="A98" s="41" t="e">
        <f>'Total Scores'!#REF!</f>
        <v>#REF!</v>
      </c>
      <c r="B98" s="41" t="e">
        <f>'Total Scores'!#REF!</f>
        <v>#REF!</v>
      </c>
      <c r="C98" s="42" t="e">
        <f>'Total Scores'!#REF!</f>
        <v>#REF!</v>
      </c>
    </row>
    <row r="99" spans="1:3" ht="12.75">
      <c r="A99" s="41" t="e">
        <f>'Total Scores'!#REF!</f>
        <v>#REF!</v>
      </c>
      <c r="B99" s="41" t="e">
        <f>'Total Scores'!#REF!</f>
        <v>#REF!</v>
      </c>
      <c r="C99" s="42" t="e">
        <f>'Total Scores'!#REF!</f>
        <v>#REF!</v>
      </c>
    </row>
    <row r="100" spans="1:3" ht="12.75">
      <c r="A100" s="41" t="e">
        <f>'Total Scores'!#REF!</f>
        <v>#REF!</v>
      </c>
      <c r="B100" s="41" t="e">
        <f>'Total Scores'!#REF!</f>
        <v>#REF!</v>
      </c>
      <c r="C100" s="42" t="e">
        <f>'Total Scores'!#REF!</f>
        <v>#REF!</v>
      </c>
    </row>
    <row r="101" spans="1:3" ht="12.75">
      <c r="A101" s="41" t="e">
        <f>'Total Scores'!#REF!</f>
        <v>#REF!</v>
      </c>
      <c r="B101" s="41" t="e">
        <f>'Total Scores'!#REF!</f>
        <v>#REF!</v>
      </c>
      <c r="C101" s="42" t="e">
        <f>'Total Scores'!#REF!</f>
        <v>#REF!</v>
      </c>
    </row>
    <row r="102" spans="1:3" ht="12.75">
      <c r="A102" s="41" t="e">
        <f>'Total Scores'!#REF!</f>
        <v>#REF!</v>
      </c>
      <c r="B102" s="41" t="e">
        <f>'Total Scores'!#REF!</f>
        <v>#REF!</v>
      </c>
      <c r="C102" s="42" t="e">
        <f>'Total Scores'!#REF!</f>
        <v>#REF!</v>
      </c>
    </row>
    <row r="103" spans="1:3" ht="12.75">
      <c r="A103" s="41" t="e">
        <f>'Total Scores'!#REF!</f>
        <v>#REF!</v>
      </c>
      <c r="B103" s="41" t="e">
        <f>'Total Scores'!#REF!</f>
        <v>#REF!</v>
      </c>
      <c r="C103" s="42" t="e">
        <f>'Total Scores'!#REF!</f>
        <v>#REF!</v>
      </c>
    </row>
    <row r="104" spans="1:3" ht="12.75">
      <c r="A104" s="41" t="e">
        <f>'Total Scores'!#REF!</f>
        <v>#REF!</v>
      </c>
      <c r="B104" s="41" t="e">
        <f>'Total Scores'!#REF!</f>
        <v>#REF!</v>
      </c>
      <c r="C104" s="42" t="e">
        <f>'Total Scores'!#REF!</f>
        <v>#REF!</v>
      </c>
    </row>
    <row r="105" spans="1:3" ht="12.75">
      <c r="A105" s="41" t="e">
        <f>'Total Scores'!#REF!</f>
        <v>#REF!</v>
      </c>
      <c r="B105" s="41" t="e">
        <f>'Total Scores'!#REF!</f>
        <v>#REF!</v>
      </c>
      <c r="C105" s="42" t="e">
        <f>'Total Scores'!#REF!</f>
        <v>#REF!</v>
      </c>
    </row>
    <row r="106" spans="1:3" ht="12.75">
      <c r="A106" s="41" t="e">
        <f>'Total Scores'!#REF!</f>
        <v>#REF!</v>
      </c>
      <c r="B106" s="41" t="e">
        <f>'Total Scores'!#REF!</f>
        <v>#REF!</v>
      </c>
      <c r="C106" s="42" t="e">
        <f>'Total Scores'!#REF!</f>
        <v>#REF!</v>
      </c>
    </row>
    <row r="107" spans="1:3" ht="12.75">
      <c r="A107" s="41" t="e">
        <f>'Total Scores'!#REF!</f>
        <v>#REF!</v>
      </c>
      <c r="B107" s="41" t="e">
        <f>'Total Scores'!#REF!</f>
        <v>#REF!</v>
      </c>
      <c r="C107" s="42" t="e">
        <f>'Total Scores'!#REF!</f>
        <v>#REF!</v>
      </c>
    </row>
    <row r="108" spans="1:3" ht="12.75">
      <c r="A108" s="41" t="e">
        <f>'Total Scores'!#REF!</f>
        <v>#REF!</v>
      </c>
      <c r="B108" s="41" t="e">
        <f>'Total Scores'!#REF!</f>
        <v>#REF!</v>
      </c>
      <c r="C108" s="42" t="e">
        <f>'Total Scores'!#REF!</f>
        <v>#REF!</v>
      </c>
    </row>
    <row r="109" spans="1:3" ht="12.75">
      <c r="A109" s="41" t="e">
        <f>'Total Scores'!#REF!</f>
        <v>#REF!</v>
      </c>
      <c r="B109" s="41" t="e">
        <f>'Total Scores'!#REF!</f>
        <v>#REF!</v>
      </c>
      <c r="C109" s="42" t="e">
        <f>'Total Scores'!#REF!</f>
        <v>#REF!</v>
      </c>
    </row>
    <row r="110" spans="1:3" ht="12.75">
      <c r="A110" s="41" t="e">
        <f>'Total Scores'!#REF!</f>
        <v>#REF!</v>
      </c>
      <c r="B110" s="41" t="e">
        <f>'Total Scores'!#REF!</f>
        <v>#REF!</v>
      </c>
      <c r="C110" s="42" t="e">
        <f>'Total Scores'!#REF!</f>
        <v>#REF!</v>
      </c>
    </row>
    <row r="111" spans="1:3" ht="12.75">
      <c r="A111" s="41" t="e">
        <f>'Total Scores'!#REF!</f>
        <v>#REF!</v>
      </c>
      <c r="B111" s="41" t="e">
        <f>'Total Scores'!#REF!</f>
        <v>#REF!</v>
      </c>
      <c r="C111" s="42" t="e">
        <f>'Total Scores'!#REF!</f>
        <v>#REF!</v>
      </c>
    </row>
    <row r="112" spans="1:3" ht="12.75">
      <c r="A112" s="41" t="e">
        <f>'Total Scores'!#REF!</f>
        <v>#REF!</v>
      </c>
      <c r="B112" s="41" t="e">
        <f>'Total Scores'!#REF!</f>
        <v>#REF!</v>
      </c>
      <c r="C112" s="42" t="e">
        <f>'Total Scores'!#REF!</f>
        <v>#REF!</v>
      </c>
    </row>
    <row r="113" spans="1:3" ht="12.75">
      <c r="A113" s="41" t="e">
        <f>'Total Scores'!#REF!</f>
        <v>#REF!</v>
      </c>
      <c r="B113" s="41" t="e">
        <f>'Total Scores'!#REF!</f>
        <v>#REF!</v>
      </c>
      <c r="C113" s="42" t="e">
        <f>'Total Scores'!#REF!</f>
        <v>#REF!</v>
      </c>
    </row>
    <row r="114" spans="1:3" ht="12.75">
      <c r="A114" s="41" t="e">
        <f>'Total Scores'!#REF!</f>
        <v>#REF!</v>
      </c>
      <c r="B114" s="41" t="e">
        <f>'Total Scores'!#REF!</f>
        <v>#REF!</v>
      </c>
      <c r="C114" s="42" t="e">
        <f>'Total Scores'!#REF!</f>
        <v>#REF!</v>
      </c>
    </row>
    <row r="115" spans="1:3" ht="12.75">
      <c r="A115" s="41" t="e">
        <f>'Total Scores'!#REF!</f>
        <v>#REF!</v>
      </c>
      <c r="B115" s="41" t="e">
        <f>'Total Scores'!#REF!</f>
        <v>#REF!</v>
      </c>
      <c r="C115" s="42" t="e">
        <f>'Total Scores'!#REF!</f>
        <v>#REF!</v>
      </c>
    </row>
    <row r="116" spans="1:3" ht="12.75">
      <c r="A116" s="41" t="e">
        <f>'Total Scores'!#REF!</f>
        <v>#REF!</v>
      </c>
      <c r="B116" s="41" t="e">
        <f>'Total Scores'!#REF!</f>
        <v>#REF!</v>
      </c>
      <c r="C116" s="42" t="e">
        <f>'Total Scores'!#REF!</f>
        <v>#REF!</v>
      </c>
    </row>
    <row r="117" spans="1:3" ht="12.75">
      <c r="A117" s="41" t="e">
        <f>'Total Scores'!#REF!</f>
        <v>#REF!</v>
      </c>
      <c r="B117" s="41" t="e">
        <f>'Total Scores'!#REF!</f>
        <v>#REF!</v>
      </c>
      <c r="C117" s="42" t="e">
        <f>'Total Scores'!#REF!</f>
        <v>#REF!</v>
      </c>
    </row>
    <row r="118" spans="1:3" ht="12.75">
      <c r="A118" s="41" t="e">
        <f>'Total Scores'!#REF!</f>
        <v>#REF!</v>
      </c>
      <c r="B118" s="41" t="e">
        <f>'Total Scores'!#REF!</f>
        <v>#REF!</v>
      </c>
      <c r="C118" s="42" t="e">
        <f>'Total Scores'!#REF!</f>
        <v>#REF!</v>
      </c>
    </row>
    <row r="119" spans="1:3" ht="12.75">
      <c r="A119" s="41" t="e">
        <f>'Total Scores'!#REF!</f>
        <v>#REF!</v>
      </c>
      <c r="B119" s="41" t="e">
        <f>'Total Scores'!#REF!</f>
        <v>#REF!</v>
      </c>
      <c r="C119" s="42" t="e">
        <f>'Total Scores'!#REF!</f>
        <v>#REF!</v>
      </c>
    </row>
    <row r="120" spans="1:3" ht="12.75">
      <c r="A120" s="41" t="e">
        <f>'Total Scores'!#REF!</f>
        <v>#REF!</v>
      </c>
      <c r="B120" s="41" t="e">
        <f>'Total Scores'!#REF!</f>
        <v>#REF!</v>
      </c>
      <c r="C120" s="42" t="e">
        <f>'Total Scores'!#REF!</f>
        <v>#REF!</v>
      </c>
    </row>
    <row r="121" spans="1:3" ht="12.75">
      <c r="A121" s="41" t="e">
        <f>'Total Scores'!#REF!</f>
        <v>#REF!</v>
      </c>
      <c r="B121" s="41" t="e">
        <f>'Total Scores'!#REF!</f>
        <v>#REF!</v>
      </c>
      <c r="C121" s="42" t="e">
        <f>'Total Scores'!#REF!</f>
        <v>#REF!</v>
      </c>
    </row>
    <row r="122" spans="1:3" ht="12.75">
      <c r="A122" s="41" t="e">
        <f>'Total Scores'!#REF!</f>
        <v>#REF!</v>
      </c>
      <c r="B122" s="41" t="e">
        <f>'Total Scores'!#REF!</f>
        <v>#REF!</v>
      </c>
      <c r="C122" s="42" t="e">
        <f>'Total Scores'!#REF!</f>
        <v>#REF!</v>
      </c>
    </row>
    <row r="123" spans="1:3" ht="12.75">
      <c r="A123" s="41" t="e">
        <f>'Total Scores'!#REF!</f>
        <v>#REF!</v>
      </c>
      <c r="B123" s="41" t="e">
        <f>'Total Scores'!#REF!</f>
        <v>#REF!</v>
      </c>
      <c r="C123" s="42" t="e">
        <f>'Total Scores'!#REF!</f>
        <v>#REF!</v>
      </c>
    </row>
    <row r="124" spans="1:3" ht="12.75">
      <c r="A124" s="41" t="e">
        <f>'Total Scores'!#REF!</f>
        <v>#REF!</v>
      </c>
      <c r="B124" s="41" t="e">
        <f>'Total Scores'!#REF!</f>
        <v>#REF!</v>
      </c>
      <c r="C124" s="42" t="e">
        <f>'Total Scores'!#REF!</f>
        <v>#REF!</v>
      </c>
    </row>
    <row r="125" spans="1:3" ht="12.75">
      <c r="A125" s="41" t="e">
        <f>'Total Scores'!#REF!</f>
        <v>#REF!</v>
      </c>
      <c r="B125" s="41" t="e">
        <f>'Total Scores'!#REF!</f>
        <v>#REF!</v>
      </c>
      <c r="C125" s="42" t="e">
        <f>'Total Scores'!#REF!</f>
        <v>#REF!</v>
      </c>
    </row>
    <row r="126" spans="1:3" ht="12.75">
      <c r="A126" s="41" t="e">
        <f>'Total Scores'!#REF!</f>
        <v>#REF!</v>
      </c>
      <c r="B126" s="41" t="e">
        <f>'Total Scores'!#REF!</f>
        <v>#REF!</v>
      </c>
      <c r="C126" s="42" t="e">
        <f>'Total Scores'!#REF!</f>
        <v>#REF!</v>
      </c>
    </row>
    <row r="127" spans="1:3" ht="12.75">
      <c r="A127" s="41" t="e">
        <f>'Total Scores'!#REF!</f>
        <v>#REF!</v>
      </c>
      <c r="B127" s="41" t="e">
        <f>'Total Scores'!#REF!</f>
        <v>#REF!</v>
      </c>
      <c r="C127" s="42" t="e">
        <f>'Total Scores'!#REF!</f>
        <v>#REF!</v>
      </c>
    </row>
    <row r="128" spans="1:3" ht="12.75">
      <c r="A128" s="41" t="e">
        <f>'Total Scores'!#REF!</f>
        <v>#REF!</v>
      </c>
      <c r="B128" s="41" t="e">
        <f>'Total Scores'!#REF!</f>
        <v>#REF!</v>
      </c>
      <c r="C128" s="42" t="e">
        <f>'Total Scores'!#REF!</f>
        <v>#REF!</v>
      </c>
    </row>
    <row r="129" spans="1:3" ht="12.75">
      <c r="A129" s="41" t="e">
        <f>'Total Scores'!#REF!</f>
        <v>#REF!</v>
      </c>
      <c r="B129" s="41" t="e">
        <f>'Total Scores'!#REF!</f>
        <v>#REF!</v>
      </c>
      <c r="C129" s="42" t="e">
        <f>'Total Scores'!#REF!</f>
        <v>#REF!</v>
      </c>
    </row>
    <row r="130" spans="1:3" ht="12.75">
      <c r="A130" s="41" t="e">
        <f>'Total Scores'!#REF!</f>
        <v>#REF!</v>
      </c>
      <c r="B130" s="41" t="e">
        <f>'Total Scores'!#REF!</f>
        <v>#REF!</v>
      </c>
      <c r="C130" s="42" t="e">
        <f>'Total Scores'!#REF!</f>
        <v>#REF!</v>
      </c>
    </row>
    <row r="131" spans="1:3" ht="12.75">
      <c r="A131" s="41" t="e">
        <f>'Total Scores'!#REF!</f>
        <v>#REF!</v>
      </c>
      <c r="B131" s="41" t="e">
        <f>'Total Scores'!#REF!</f>
        <v>#REF!</v>
      </c>
      <c r="C131" s="42" t="e">
        <f>'Total Scores'!#REF!</f>
        <v>#REF!</v>
      </c>
    </row>
    <row r="132" spans="1:3" ht="12.75">
      <c r="A132" s="41" t="e">
        <f>'Total Scores'!#REF!</f>
        <v>#REF!</v>
      </c>
      <c r="B132" s="41" t="e">
        <f>'Total Scores'!#REF!</f>
        <v>#REF!</v>
      </c>
      <c r="C132" s="42" t="e">
        <f>'Total Scores'!#REF!</f>
        <v>#REF!</v>
      </c>
    </row>
    <row r="133" spans="1:3" ht="12.75">
      <c r="A133" s="41" t="e">
        <f>'Total Scores'!#REF!</f>
        <v>#REF!</v>
      </c>
      <c r="B133" s="41" t="e">
        <f>'Total Scores'!#REF!</f>
        <v>#REF!</v>
      </c>
      <c r="C133" s="42" t="e">
        <f>'Total Scores'!#REF!</f>
        <v>#REF!</v>
      </c>
    </row>
    <row r="134" spans="1:3" ht="12.75">
      <c r="A134" s="41" t="e">
        <f>'Total Scores'!#REF!</f>
        <v>#REF!</v>
      </c>
      <c r="B134" s="41" t="e">
        <f>'Total Scores'!#REF!</f>
        <v>#REF!</v>
      </c>
      <c r="C134" s="42" t="e">
        <f>'Total Scores'!#REF!</f>
        <v>#REF!</v>
      </c>
    </row>
    <row r="135" spans="1:3" ht="12.75">
      <c r="A135" s="41" t="e">
        <f>'Total Scores'!#REF!</f>
        <v>#REF!</v>
      </c>
      <c r="B135" s="41" t="e">
        <f>'Total Scores'!#REF!</f>
        <v>#REF!</v>
      </c>
      <c r="C135" s="42" t="e">
        <f>'Total Scores'!#REF!</f>
        <v>#REF!</v>
      </c>
    </row>
    <row r="136" spans="1:3" ht="12.75">
      <c r="A136" s="41" t="e">
        <f>'Total Scores'!#REF!</f>
        <v>#REF!</v>
      </c>
      <c r="B136" s="41" t="e">
        <f>'Total Scores'!#REF!</f>
        <v>#REF!</v>
      </c>
      <c r="C136" s="42" t="e">
        <f>'Total Scores'!#REF!</f>
        <v>#REF!</v>
      </c>
    </row>
    <row r="137" spans="1:3" ht="12.75">
      <c r="A137" s="41" t="e">
        <f>'Total Scores'!#REF!</f>
        <v>#REF!</v>
      </c>
      <c r="B137" s="41" t="e">
        <f>'Total Scores'!#REF!</f>
        <v>#REF!</v>
      </c>
      <c r="C137" s="42" t="e">
        <f>'Total Scores'!#REF!</f>
        <v>#REF!</v>
      </c>
    </row>
    <row r="138" spans="1:3" ht="12.75">
      <c r="A138" s="41" t="e">
        <f>'Total Scores'!#REF!</f>
        <v>#REF!</v>
      </c>
      <c r="B138" s="41" t="e">
        <f>'Total Scores'!#REF!</f>
        <v>#REF!</v>
      </c>
      <c r="C138" s="42" t="e">
        <f>'Total Scores'!#REF!</f>
        <v>#REF!</v>
      </c>
    </row>
    <row r="139" spans="1:3" ht="12.75">
      <c r="A139" s="41" t="e">
        <f>'Total Scores'!#REF!</f>
        <v>#REF!</v>
      </c>
      <c r="B139" s="41" t="e">
        <f>'Total Scores'!#REF!</f>
        <v>#REF!</v>
      </c>
      <c r="C139" s="42" t="e">
        <f>'Total Scores'!#REF!</f>
        <v>#REF!</v>
      </c>
    </row>
    <row r="140" spans="1:3" ht="12.75">
      <c r="A140" s="41" t="e">
        <f>'Total Scores'!#REF!</f>
        <v>#REF!</v>
      </c>
      <c r="B140" s="41" t="e">
        <f>'Total Scores'!#REF!</f>
        <v>#REF!</v>
      </c>
      <c r="C140" s="42" t="e">
        <f>'Total Scores'!#REF!</f>
        <v>#REF!</v>
      </c>
    </row>
    <row r="141" spans="1:3" ht="12.75">
      <c r="A141" s="41" t="e">
        <f>'Total Scores'!#REF!</f>
        <v>#REF!</v>
      </c>
      <c r="B141" s="41" t="e">
        <f>'Total Scores'!#REF!</f>
        <v>#REF!</v>
      </c>
      <c r="C141" s="42" t="e">
        <f>'Total Scores'!#REF!</f>
        <v>#REF!</v>
      </c>
    </row>
    <row r="142" spans="1:3" ht="12.75">
      <c r="A142" s="41" t="e">
        <f>'Total Scores'!#REF!</f>
        <v>#REF!</v>
      </c>
      <c r="B142" s="41" t="e">
        <f>'Total Scores'!#REF!</f>
        <v>#REF!</v>
      </c>
      <c r="C142" s="42" t="e">
        <f>'Total Scores'!#REF!</f>
        <v>#REF!</v>
      </c>
    </row>
    <row r="143" spans="1:3" ht="12.75">
      <c r="A143" s="41" t="e">
        <f>'Total Scores'!#REF!</f>
        <v>#REF!</v>
      </c>
      <c r="B143" s="41" t="e">
        <f>'Total Scores'!#REF!</f>
        <v>#REF!</v>
      </c>
      <c r="C143" s="42" t="e">
        <f>'Total Scores'!#REF!</f>
        <v>#REF!</v>
      </c>
    </row>
    <row r="144" spans="1:3" ht="12.75">
      <c r="A144" s="41" t="e">
        <f>'Total Scores'!#REF!</f>
        <v>#REF!</v>
      </c>
      <c r="B144" s="41" t="e">
        <f>'Total Scores'!#REF!</f>
        <v>#REF!</v>
      </c>
      <c r="C144" s="42" t="e">
        <f>'Total Scores'!#REF!</f>
        <v>#REF!</v>
      </c>
    </row>
    <row r="145" spans="1:3" ht="12.75">
      <c r="A145" s="41" t="e">
        <f>'Total Scores'!#REF!</f>
        <v>#REF!</v>
      </c>
      <c r="B145" s="41" t="e">
        <f>'Total Scores'!#REF!</f>
        <v>#REF!</v>
      </c>
      <c r="C145" s="42" t="e">
        <f>'Total Scores'!#REF!</f>
        <v>#REF!</v>
      </c>
    </row>
    <row r="146" spans="1:3" ht="12.75">
      <c r="A146" s="41" t="e">
        <f>'Total Scores'!#REF!</f>
        <v>#REF!</v>
      </c>
      <c r="B146" s="41" t="e">
        <f>'Total Scores'!#REF!</f>
        <v>#REF!</v>
      </c>
      <c r="C146" s="42" t="e">
        <f>'Total Scores'!#REF!</f>
        <v>#REF!</v>
      </c>
    </row>
    <row r="147" spans="1:3" ht="12.75">
      <c r="A147" s="41" t="e">
        <f>'Total Scores'!#REF!</f>
        <v>#REF!</v>
      </c>
      <c r="B147" s="41" t="e">
        <f>'Total Scores'!#REF!</f>
        <v>#REF!</v>
      </c>
      <c r="C147" s="42" t="e">
        <f>'Total Scores'!#REF!</f>
        <v>#REF!</v>
      </c>
    </row>
    <row r="148" spans="1:3" ht="12.75">
      <c r="A148" s="41" t="e">
        <f>'Total Scores'!#REF!</f>
        <v>#REF!</v>
      </c>
      <c r="B148" s="41" t="e">
        <f>'Total Scores'!#REF!</f>
        <v>#REF!</v>
      </c>
      <c r="C148" s="42" t="e">
        <f>'Total Scores'!#REF!</f>
        <v>#REF!</v>
      </c>
    </row>
    <row r="149" spans="1:3" ht="12.75">
      <c r="A149" s="41" t="e">
        <f>'Total Scores'!#REF!</f>
        <v>#REF!</v>
      </c>
      <c r="B149" s="41" t="e">
        <f>'Total Scores'!#REF!</f>
        <v>#REF!</v>
      </c>
      <c r="C149" s="42" t="e">
        <f>'Total Scores'!#REF!</f>
        <v>#REF!</v>
      </c>
    </row>
    <row r="150" spans="1:3" ht="12.75">
      <c r="A150" s="41" t="e">
        <f>'Total Scores'!#REF!</f>
        <v>#REF!</v>
      </c>
      <c r="B150" s="41" t="e">
        <f>'Total Scores'!#REF!</f>
        <v>#REF!</v>
      </c>
      <c r="C150" s="42" t="e">
        <f>'Total Scores'!#REF!</f>
        <v>#REF!</v>
      </c>
    </row>
    <row r="151" spans="1:3" ht="12.75">
      <c r="A151" s="41" t="e">
        <f>'Total Scores'!#REF!</f>
        <v>#REF!</v>
      </c>
      <c r="B151" s="41" t="e">
        <f>'Total Scores'!#REF!</f>
        <v>#REF!</v>
      </c>
      <c r="C151" s="42" t="e">
        <f>'Total Scores'!#REF!</f>
        <v>#REF!</v>
      </c>
    </row>
    <row r="152" spans="1:3" ht="12.75">
      <c r="A152" s="41" t="e">
        <f>'Total Scores'!#REF!</f>
        <v>#REF!</v>
      </c>
      <c r="B152" s="41" t="e">
        <f>'Total Scores'!#REF!</f>
        <v>#REF!</v>
      </c>
      <c r="C152" s="42" t="e">
        <f>'Total Scores'!#REF!</f>
        <v>#REF!</v>
      </c>
    </row>
    <row r="153" spans="1:3" ht="12.75">
      <c r="A153" s="41" t="e">
        <f>'Total Scores'!#REF!</f>
        <v>#REF!</v>
      </c>
      <c r="B153" s="41" t="e">
        <f>'Total Scores'!#REF!</f>
        <v>#REF!</v>
      </c>
      <c r="C153" s="42" t="e">
        <f>'Total Scores'!#REF!</f>
        <v>#REF!</v>
      </c>
    </row>
    <row r="154" spans="1:3" ht="12.75">
      <c r="A154" s="41" t="e">
        <f>'Total Scores'!#REF!</f>
        <v>#REF!</v>
      </c>
      <c r="B154" s="41" t="e">
        <f>'Total Scores'!#REF!</f>
        <v>#REF!</v>
      </c>
      <c r="C154" s="42" t="e">
        <f>'Total Scores'!#REF!</f>
        <v>#REF!</v>
      </c>
    </row>
    <row r="155" spans="1:3" ht="12.75">
      <c r="A155" s="41" t="e">
        <f>'Total Scores'!#REF!</f>
        <v>#REF!</v>
      </c>
      <c r="B155" s="41" t="e">
        <f>'Total Scores'!#REF!</f>
        <v>#REF!</v>
      </c>
      <c r="C155" s="42" t="e">
        <f>'Total Scores'!#REF!</f>
        <v>#REF!</v>
      </c>
    </row>
    <row r="156" spans="1:3" ht="12.75">
      <c r="A156" s="41" t="e">
        <f>'Total Scores'!#REF!</f>
        <v>#REF!</v>
      </c>
      <c r="B156" s="41" t="e">
        <f>'Total Scores'!#REF!</f>
        <v>#REF!</v>
      </c>
      <c r="C156" s="42" t="e">
        <f>'Total Scores'!#REF!</f>
        <v>#REF!</v>
      </c>
    </row>
    <row r="157" spans="1:3" ht="12.75">
      <c r="A157" s="41" t="e">
        <f>'Total Scores'!#REF!</f>
        <v>#REF!</v>
      </c>
      <c r="B157" s="41" t="e">
        <f>'Total Scores'!#REF!</f>
        <v>#REF!</v>
      </c>
      <c r="C157" s="42" t="e">
        <f>'Total Scores'!#REF!</f>
        <v>#REF!</v>
      </c>
    </row>
    <row r="158" spans="1:3" ht="12.75">
      <c r="A158" s="41" t="e">
        <f>'Total Scores'!#REF!</f>
        <v>#REF!</v>
      </c>
      <c r="B158" s="41" t="e">
        <f>'Total Scores'!#REF!</f>
        <v>#REF!</v>
      </c>
      <c r="C158" s="42" t="e">
        <f>'Total Scores'!#REF!</f>
        <v>#REF!</v>
      </c>
    </row>
    <row r="159" spans="1:3" ht="12.75">
      <c r="A159" s="41" t="e">
        <f>'Total Scores'!#REF!</f>
        <v>#REF!</v>
      </c>
      <c r="B159" s="41" t="e">
        <f>'Total Scores'!#REF!</f>
        <v>#REF!</v>
      </c>
      <c r="C159" s="42" t="e">
        <f>'Total Scores'!#REF!</f>
        <v>#REF!</v>
      </c>
    </row>
    <row r="160" spans="1:3" ht="12.75">
      <c r="A160" s="41" t="e">
        <f>'Total Scores'!#REF!</f>
        <v>#REF!</v>
      </c>
      <c r="B160" s="41" t="e">
        <f>'Total Scores'!#REF!</f>
        <v>#REF!</v>
      </c>
      <c r="C160" s="42" t="e">
        <f>'Total Scores'!#REF!</f>
        <v>#REF!</v>
      </c>
    </row>
    <row r="161" spans="1:3" ht="12.75">
      <c r="A161" s="41" t="e">
        <f>'Total Scores'!#REF!</f>
        <v>#REF!</v>
      </c>
      <c r="B161" s="41" t="e">
        <f>'Total Scores'!#REF!</f>
        <v>#REF!</v>
      </c>
      <c r="C161" s="42" t="e">
        <f>'Total Scores'!#REF!</f>
        <v>#REF!</v>
      </c>
    </row>
    <row r="162" spans="1:3" ht="12.75">
      <c r="A162" s="41" t="e">
        <f>'Total Scores'!#REF!</f>
        <v>#REF!</v>
      </c>
      <c r="B162" s="41" t="e">
        <f>'Total Scores'!#REF!</f>
        <v>#REF!</v>
      </c>
      <c r="C162" s="42" t="e">
        <f>'Total Scores'!#REF!</f>
        <v>#REF!</v>
      </c>
    </row>
    <row r="163" spans="1:3" ht="12.75">
      <c r="A163" s="41" t="e">
        <f>'Total Scores'!#REF!</f>
        <v>#REF!</v>
      </c>
      <c r="B163" s="41" t="e">
        <f>'Total Scores'!#REF!</f>
        <v>#REF!</v>
      </c>
      <c r="C163" s="42" t="e">
        <f>'Total Scores'!#REF!</f>
        <v>#REF!</v>
      </c>
    </row>
    <row r="164" spans="1:3" ht="12.75">
      <c r="A164" s="41" t="e">
        <f>'Total Scores'!#REF!</f>
        <v>#REF!</v>
      </c>
      <c r="B164" s="41" t="e">
        <f>'Total Scores'!#REF!</f>
        <v>#REF!</v>
      </c>
      <c r="C164" s="42" t="e">
        <f>'Total Scores'!#REF!</f>
        <v>#REF!</v>
      </c>
    </row>
    <row r="165" spans="1:3" ht="12.75">
      <c r="A165" s="41" t="e">
        <f>'Total Scores'!#REF!</f>
        <v>#REF!</v>
      </c>
      <c r="B165" s="41" t="e">
        <f>'Total Scores'!#REF!</f>
        <v>#REF!</v>
      </c>
      <c r="C165" s="42" t="e">
        <f>'Total Scores'!#REF!</f>
        <v>#REF!</v>
      </c>
    </row>
    <row r="166" spans="1:3" ht="12.75">
      <c r="A166" s="41" t="e">
        <f>'Total Scores'!#REF!</f>
        <v>#REF!</v>
      </c>
      <c r="B166" s="41" t="e">
        <f>'Total Scores'!#REF!</f>
        <v>#REF!</v>
      </c>
      <c r="C166" s="42" t="e">
        <f>'Total Scores'!#REF!</f>
        <v>#REF!</v>
      </c>
    </row>
    <row r="167" spans="1:3" ht="12.75">
      <c r="A167" s="41" t="e">
        <f>'Total Scores'!#REF!</f>
        <v>#REF!</v>
      </c>
      <c r="B167" s="41" t="e">
        <f>'Total Scores'!#REF!</f>
        <v>#REF!</v>
      </c>
      <c r="C167" s="42" t="e">
        <f>'Total Scores'!#REF!</f>
        <v>#REF!</v>
      </c>
    </row>
    <row r="168" spans="1:3" ht="12.75">
      <c r="A168" s="41" t="e">
        <f>'Total Scores'!#REF!</f>
        <v>#REF!</v>
      </c>
      <c r="B168" s="41" t="e">
        <f>'Total Scores'!#REF!</f>
        <v>#REF!</v>
      </c>
      <c r="C168" s="42" t="e">
        <f>'Total Scores'!#REF!</f>
        <v>#REF!</v>
      </c>
    </row>
    <row r="169" spans="1:3" ht="12.75">
      <c r="A169" s="41" t="e">
        <f>'Total Scores'!#REF!</f>
        <v>#REF!</v>
      </c>
      <c r="B169" s="41" t="e">
        <f>'Total Scores'!#REF!</f>
        <v>#REF!</v>
      </c>
      <c r="C169" s="42" t="e">
        <f>'Total Scores'!#REF!</f>
        <v>#REF!</v>
      </c>
    </row>
    <row r="170" spans="1:3" ht="12.75">
      <c r="A170" s="41" t="e">
        <f>'Total Scores'!#REF!</f>
        <v>#REF!</v>
      </c>
      <c r="B170" s="41" t="e">
        <f>'Total Scores'!#REF!</f>
        <v>#REF!</v>
      </c>
      <c r="C170" s="42" t="e">
        <f>'Total Scores'!#REF!</f>
        <v>#REF!</v>
      </c>
    </row>
    <row r="171" spans="1:3" ht="12.75">
      <c r="A171" s="41" t="e">
        <f>'Total Scores'!#REF!</f>
        <v>#REF!</v>
      </c>
      <c r="B171" s="41" t="e">
        <f>'Total Scores'!#REF!</f>
        <v>#REF!</v>
      </c>
      <c r="C171" s="42" t="e">
        <f>'Total Scores'!#REF!</f>
        <v>#REF!</v>
      </c>
    </row>
    <row r="172" spans="1:3" ht="12.75">
      <c r="A172" s="41" t="e">
        <f>'Total Scores'!#REF!</f>
        <v>#REF!</v>
      </c>
      <c r="B172" s="41" t="e">
        <f>'Total Scores'!#REF!</f>
        <v>#REF!</v>
      </c>
      <c r="C172" s="42" t="e">
        <f>'Total Scores'!#REF!</f>
        <v>#REF!</v>
      </c>
    </row>
    <row r="173" spans="1:3" ht="12.75">
      <c r="A173" s="41" t="e">
        <f>'Total Scores'!#REF!</f>
        <v>#REF!</v>
      </c>
      <c r="B173" s="41" t="e">
        <f>'Total Scores'!#REF!</f>
        <v>#REF!</v>
      </c>
      <c r="C173" s="42" t="e">
        <f>'Total Scores'!#REF!</f>
        <v>#REF!</v>
      </c>
    </row>
    <row r="174" spans="1:3" ht="12.75">
      <c r="A174" s="41" t="e">
        <f>'Total Scores'!#REF!</f>
        <v>#REF!</v>
      </c>
      <c r="B174" s="41" t="e">
        <f>'Total Scores'!#REF!</f>
        <v>#REF!</v>
      </c>
      <c r="C174" s="42" t="e">
        <f>'Total Scores'!#REF!</f>
        <v>#REF!</v>
      </c>
    </row>
    <row r="175" spans="1:3" ht="12.75">
      <c r="A175" s="41" t="e">
        <f>'Total Scores'!#REF!</f>
        <v>#REF!</v>
      </c>
      <c r="B175" s="41" t="e">
        <f>'Total Scores'!#REF!</f>
        <v>#REF!</v>
      </c>
      <c r="C175" s="42" t="e">
        <f>'Total Scores'!#REF!</f>
        <v>#REF!</v>
      </c>
    </row>
    <row r="176" spans="1:3" ht="12.75">
      <c r="A176" s="41" t="e">
        <f>'Total Scores'!#REF!</f>
        <v>#REF!</v>
      </c>
      <c r="B176" s="41" t="e">
        <f>'Total Scores'!#REF!</f>
        <v>#REF!</v>
      </c>
      <c r="C176" s="42" t="e">
        <f>'Total Scores'!#REF!</f>
        <v>#REF!</v>
      </c>
    </row>
    <row r="177" spans="1:3" ht="12.75">
      <c r="A177" s="41" t="e">
        <f>'Total Scores'!#REF!</f>
        <v>#REF!</v>
      </c>
      <c r="B177" s="41" t="e">
        <f>'Total Scores'!#REF!</f>
        <v>#REF!</v>
      </c>
      <c r="C177" s="42" t="e">
        <f>'Total Scores'!#REF!</f>
        <v>#REF!</v>
      </c>
    </row>
    <row r="178" spans="1:3" ht="12.75">
      <c r="A178" s="41" t="e">
        <f>'Total Scores'!#REF!</f>
        <v>#REF!</v>
      </c>
      <c r="B178" s="41" t="e">
        <f>'Total Scores'!#REF!</f>
        <v>#REF!</v>
      </c>
      <c r="C178" s="42" t="e">
        <f>'Total Scores'!#REF!</f>
        <v>#REF!</v>
      </c>
    </row>
    <row r="179" spans="1:3" ht="12.75">
      <c r="A179" s="41" t="e">
        <f>'Total Scores'!#REF!</f>
        <v>#REF!</v>
      </c>
      <c r="B179" s="41" t="e">
        <f>'Total Scores'!#REF!</f>
        <v>#REF!</v>
      </c>
      <c r="C179" s="42" t="e">
        <f>'Total Scores'!#REF!</f>
        <v>#REF!</v>
      </c>
    </row>
    <row r="180" spans="1:3" ht="12.75">
      <c r="A180" s="41" t="e">
        <f>'Total Scores'!#REF!</f>
        <v>#REF!</v>
      </c>
      <c r="B180" s="41" t="e">
        <f>'Total Scores'!#REF!</f>
        <v>#REF!</v>
      </c>
      <c r="C180" s="42" t="e">
        <f>'Total Scores'!#REF!</f>
        <v>#REF!</v>
      </c>
    </row>
    <row r="181" spans="1:3" ht="12.75">
      <c r="A181" s="41" t="e">
        <f>'Total Scores'!#REF!</f>
        <v>#REF!</v>
      </c>
      <c r="B181" s="41" t="e">
        <f>'Total Scores'!#REF!</f>
        <v>#REF!</v>
      </c>
      <c r="C181" s="42" t="e">
        <f>'Total Scores'!#REF!</f>
        <v>#REF!</v>
      </c>
    </row>
    <row r="182" spans="1:3" ht="12.75">
      <c r="A182" s="41" t="e">
        <f>'Total Scores'!#REF!</f>
        <v>#REF!</v>
      </c>
      <c r="B182" s="41" t="e">
        <f>'Total Scores'!#REF!</f>
        <v>#REF!</v>
      </c>
      <c r="C182" s="42" t="e">
        <f>'Total Scores'!#REF!</f>
        <v>#REF!</v>
      </c>
    </row>
    <row r="183" spans="1:3" ht="12.75">
      <c r="A183" s="41" t="e">
        <f>'Total Scores'!#REF!</f>
        <v>#REF!</v>
      </c>
      <c r="B183" s="41" t="e">
        <f>'Total Scores'!#REF!</f>
        <v>#REF!</v>
      </c>
      <c r="C183" s="42" t="e">
        <f>'Total Scores'!#REF!</f>
        <v>#REF!</v>
      </c>
    </row>
    <row r="184" spans="1:3" ht="12.75">
      <c r="A184" s="41" t="e">
        <f>'Total Scores'!#REF!</f>
        <v>#REF!</v>
      </c>
      <c r="B184" s="41" t="e">
        <f>'Total Scores'!#REF!</f>
        <v>#REF!</v>
      </c>
      <c r="C184" s="42" t="e">
        <f>'Total Scores'!#REF!</f>
        <v>#REF!</v>
      </c>
    </row>
    <row r="185" spans="1:3" ht="12.75">
      <c r="A185" s="41" t="e">
        <f>'Total Scores'!#REF!</f>
        <v>#REF!</v>
      </c>
      <c r="B185" s="41" t="e">
        <f>'Total Scores'!#REF!</f>
        <v>#REF!</v>
      </c>
      <c r="C185" s="42" t="e">
        <f>'Total Scores'!#REF!</f>
        <v>#REF!</v>
      </c>
    </row>
    <row r="186" spans="1:3" ht="12.75">
      <c r="A186" s="41" t="e">
        <f>'Total Scores'!#REF!</f>
        <v>#REF!</v>
      </c>
      <c r="B186" s="41" t="e">
        <f>'Total Scores'!#REF!</f>
        <v>#REF!</v>
      </c>
      <c r="C186" s="42" t="e">
        <f>'Total Scores'!#REF!</f>
        <v>#REF!</v>
      </c>
    </row>
    <row r="187" spans="1:3" ht="12.75">
      <c r="A187" s="41" t="e">
        <f>'Total Scores'!#REF!</f>
        <v>#REF!</v>
      </c>
      <c r="B187" s="41" t="e">
        <f>'Total Scores'!#REF!</f>
        <v>#REF!</v>
      </c>
      <c r="C187" s="42" t="e">
        <f>'Total Scores'!#REF!</f>
        <v>#REF!</v>
      </c>
    </row>
    <row r="188" spans="1:3" ht="12.75">
      <c r="A188" s="41" t="e">
        <f>'Total Scores'!#REF!</f>
        <v>#REF!</v>
      </c>
      <c r="B188" s="41" t="e">
        <f>'Total Scores'!#REF!</f>
        <v>#REF!</v>
      </c>
      <c r="C188" s="42" t="e">
        <f>'Total Scores'!#REF!</f>
        <v>#REF!</v>
      </c>
    </row>
    <row r="189" spans="1:3" ht="12.75">
      <c r="A189" s="41" t="e">
        <f>'Total Scores'!#REF!</f>
        <v>#REF!</v>
      </c>
      <c r="B189" s="41" t="e">
        <f>'Total Scores'!#REF!</f>
        <v>#REF!</v>
      </c>
      <c r="C189" s="42" t="e">
        <f>'Total Scores'!#REF!</f>
        <v>#REF!</v>
      </c>
    </row>
    <row r="190" spans="1:3" ht="12.75">
      <c r="A190" s="41" t="e">
        <f>'Total Scores'!#REF!</f>
        <v>#REF!</v>
      </c>
      <c r="B190" s="41" t="e">
        <f>'Total Scores'!#REF!</f>
        <v>#REF!</v>
      </c>
      <c r="C190" s="42" t="e">
        <f>'Total Scores'!#REF!</f>
        <v>#REF!</v>
      </c>
    </row>
    <row r="191" spans="1:3" ht="12.75">
      <c r="A191" s="41" t="str">
        <f>'Total Scores'!A3</f>
        <v>Crystal Hackett</v>
      </c>
      <c r="B191" s="41" t="str">
        <f>'Total Scores'!B3</f>
        <v>Starkville PD</v>
      </c>
      <c r="C191" s="42">
        <f>'Total Scores'!J3</f>
        <v>41</v>
      </c>
    </row>
    <row r="192" spans="1:3" ht="12.75">
      <c r="A192" s="41" t="str">
        <f>'Total Scores'!A4</f>
        <v>Stephanie Perkins</v>
      </c>
      <c r="B192" s="41" t="str">
        <f>'Total Scores'!B4</f>
        <v>Starkville PD</v>
      </c>
      <c r="C192" s="42">
        <f>'Total Scores'!J4</f>
        <v>36</v>
      </c>
    </row>
    <row r="193" spans="1:3" ht="12.75">
      <c r="A193" s="41">
        <f>'Total Scores'!A5</f>
        <v>0</v>
      </c>
      <c r="B193" s="41">
        <f>'Total Scores'!B5</f>
        <v>0</v>
      </c>
      <c r="C193" s="42">
        <f>'Total Scores'!J5</f>
        <v>0</v>
      </c>
    </row>
    <row r="194" spans="1:3" ht="12.75">
      <c r="A194" s="41" t="str">
        <f>'Total Scores'!A6</f>
        <v>Porscha Taylor</v>
      </c>
      <c r="B194" s="41" t="str">
        <f>'Total Scores'!B6</f>
        <v>Southaven PD</v>
      </c>
      <c r="C194" s="42">
        <f>'Total Scores'!J6</f>
        <v>46</v>
      </c>
    </row>
    <row r="195" spans="1:3" ht="12.75">
      <c r="A195" s="41" t="str">
        <f>'Total Scores'!A7</f>
        <v>Kristin Parrott</v>
      </c>
      <c r="B195" s="41" t="str">
        <f>'Total Scores'!B7</f>
        <v>Southaven PD</v>
      </c>
      <c r="C195" s="42">
        <f>'Total Scores'!J7</f>
        <v>50</v>
      </c>
    </row>
    <row r="196" spans="1:3" ht="12.75">
      <c r="A196" s="41">
        <f>'Total Scores'!A8</f>
        <v>0</v>
      </c>
      <c r="B196" s="41">
        <f>'Total Scores'!B8</f>
        <v>0</v>
      </c>
      <c r="C196" s="42">
        <f>'Total Scores'!J8</f>
        <v>0</v>
      </c>
    </row>
    <row r="197" spans="1:3" ht="12.75">
      <c r="A197" s="41" t="str">
        <f>'Total Scores'!A9</f>
        <v>Brittney Jenkins </v>
      </c>
      <c r="B197" s="41" t="str">
        <f>'Total Scores'!B9</f>
        <v>Culpeper Cty PD</v>
      </c>
      <c r="C197" s="42">
        <f>'Total Scores'!J9</f>
        <v>39</v>
      </c>
    </row>
    <row r="198" spans="1:3" ht="12.75">
      <c r="A198" s="41" t="str">
        <f>'Total Scores'!A10</f>
        <v>Norma McGuckin</v>
      </c>
      <c r="B198" s="41" t="str">
        <f>'Total Scores'!B10</f>
        <v>Culpeper Cty PD</v>
      </c>
      <c r="C198" s="42">
        <f>'Total Scores'!J10</f>
        <v>32</v>
      </c>
    </row>
    <row r="199" spans="1:3" ht="12.75">
      <c r="A199" s="41">
        <f>'Total Scores'!A11</f>
        <v>0</v>
      </c>
      <c r="B199" s="41">
        <f>'Total Scores'!B11</f>
        <v>0</v>
      </c>
      <c r="C199" s="42">
        <f>'Total Scores'!J11</f>
        <v>0</v>
      </c>
    </row>
    <row r="200" spans="1:3" ht="12.75">
      <c r="A200" s="41" t="str">
        <f>'Total Scores'!A12</f>
        <v>Moniquee Bell</v>
      </c>
      <c r="B200" s="41" t="str">
        <f>'Total Scores'!B12</f>
        <v>Choctaw PD</v>
      </c>
      <c r="C200" s="42">
        <f>'Total Scores'!J12</f>
        <v>33</v>
      </c>
    </row>
  </sheetData>
  <sheetProtection password="8D3F" sheet="1"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dimension ref="A1:C200"/>
  <sheetViews>
    <sheetView zoomScale="110" zoomScaleNormal="110" zoomScalePageLayoutView="0" workbookViewId="0" topLeftCell="A1">
      <selection activeCell="A3" sqref="A3"/>
    </sheetView>
  </sheetViews>
  <sheetFormatPr defaultColWidth="11.57421875" defaultRowHeight="12.75"/>
  <cols>
    <col min="1" max="1" width="21.140625" style="2" customWidth="1"/>
    <col min="2" max="2" width="18.7109375" style="2" customWidth="1"/>
    <col min="3" max="3" width="15.00390625" style="2" customWidth="1"/>
    <col min="4" max="4" width="10.140625" style="2" customWidth="1"/>
    <col min="5" max="5" width="17.57421875" style="2" customWidth="1"/>
    <col min="6" max="16384" width="11.57421875" style="2" customWidth="1"/>
  </cols>
  <sheetData>
    <row r="1" ht="12.75">
      <c r="A1" s="8" t="s">
        <v>38</v>
      </c>
    </row>
    <row r="2" spans="1:3" ht="12.75">
      <c r="A2" s="9" t="s">
        <v>1</v>
      </c>
      <c r="B2" s="8" t="s">
        <v>2</v>
      </c>
      <c r="C2" s="8" t="s">
        <v>39</v>
      </c>
    </row>
    <row r="3" spans="1:3" ht="12.75">
      <c r="A3" s="41" t="e">
        <f>'Total Scores'!#REF!</f>
        <v>#REF!</v>
      </c>
      <c r="B3" s="41" t="e">
        <f>'Total Scores'!#REF!</f>
        <v>#REF!</v>
      </c>
      <c r="C3" s="42" t="e">
        <f>'Total Scores'!#REF!</f>
        <v>#REF!</v>
      </c>
    </row>
    <row r="4" spans="1:3" ht="12.75">
      <c r="A4" s="41" t="e">
        <f>'Total Scores'!#REF!</f>
        <v>#REF!</v>
      </c>
      <c r="B4" s="41" t="e">
        <f>'Total Scores'!#REF!</f>
        <v>#REF!</v>
      </c>
      <c r="C4" s="42" t="e">
        <f>'Total Scores'!#REF!</f>
        <v>#REF!</v>
      </c>
    </row>
    <row r="5" spans="1:3" ht="12.75">
      <c r="A5" s="41" t="e">
        <f>'Total Scores'!#REF!</f>
        <v>#REF!</v>
      </c>
      <c r="B5" s="41" t="e">
        <f>'Total Scores'!#REF!</f>
        <v>#REF!</v>
      </c>
      <c r="C5" s="42" t="e">
        <f>'Total Scores'!#REF!</f>
        <v>#REF!</v>
      </c>
    </row>
    <row r="6" spans="1:3" ht="12.75">
      <c r="A6" s="41" t="e">
        <f>'Total Scores'!#REF!</f>
        <v>#REF!</v>
      </c>
      <c r="B6" s="41" t="e">
        <f>'Total Scores'!#REF!</f>
        <v>#REF!</v>
      </c>
      <c r="C6" s="42" t="e">
        <f>'Total Scores'!#REF!</f>
        <v>#REF!</v>
      </c>
    </row>
    <row r="7" spans="1:3" ht="12.75">
      <c r="A7" s="41" t="e">
        <f>'Total Scores'!#REF!</f>
        <v>#REF!</v>
      </c>
      <c r="B7" s="41" t="e">
        <f>'Total Scores'!#REF!</f>
        <v>#REF!</v>
      </c>
      <c r="C7" s="42" t="e">
        <f>'Total Scores'!#REF!</f>
        <v>#REF!</v>
      </c>
    </row>
    <row r="8" spans="1:3" ht="12.75">
      <c r="A8" s="41" t="e">
        <f>'Total Scores'!#REF!</f>
        <v>#REF!</v>
      </c>
      <c r="B8" s="41" t="e">
        <f>'Total Scores'!#REF!</f>
        <v>#REF!</v>
      </c>
      <c r="C8" s="42" t="e">
        <f>'Total Scores'!#REF!</f>
        <v>#REF!</v>
      </c>
    </row>
    <row r="9" spans="1:3" ht="12.75">
      <c r="A9" s="41" t="e">
        <f>'Total Scores'!#REF!</f>
        <v>#REF!</v>
      </c>
      <c r="B9" s="41" t="e">
        <f>'Total Scores'!#REF!</f>
        <v>#REF!</v>
      </c>
      <c r="C9" s="42" t="e">
        <f>'Total Scores'!#REF!</f>
        <v>#REF!</v>
      </c>
    </row>
    <row r="10" spans="1:3" ht="12.75">
      <c r="A10" s="41" t="e">
        <f>'Total Scores'!#REF!</f>
        <v>#REF!</v>
      </c>
      <c r="B10" s="41" t="e">
        <f>'Total Scores'!#REF!</f>
        <v>#REF!</v>
      </c>
      <c r="C10" s="42" t="e">
        <f>'Total Scores'!#REF!</f>
        <v>#REF!</v>
      </c>
    </row>
    <row r="11" spans="1:3" ht="12.75">
      <c r="A11" s="41" t="e">
        <f>'Total Scores'!#REF!</f>
        <v>#REF!</v>
      </c>
      <c r="B11" s="41" t="e">
        <f>'Total Scores'!#REF!</f>
        <v>#REF!</v>
      </c>
      <c r="C11" s="42" t="e">
        <f>'Total Scores'!#REF!</f>
        <v>#REF!</v>
      </c>
    </row>
    <row r="12" spans="1:3" ht="12.75">
      <c r="A12" s="41" t="e">
        <f>'Total Scores'!#REF!</f>
        <v>#REF!</v>
      </c>
      <c r="B12" s="41" t="e">
        <f>'Total Scores'!#REF!</f>
        <v>#REF!</v>
      </c>
      <c r="C12" s="42" t="e">
        <f>'Total Scores'!#REF!</f>
        <v>#REF!</v>
      </c>
    </row>
    <row r="13" spans="1:3" ht="12.75">
      <c r="A13" s="41" t="e">
        <f>'Total Scores'!#REF!</f>
        <v>#REF!</v>
      </c>
      <c r="B13" s="41" t="e">
        <f>'Total Scores'!#REF!</f>
        <v>#REF!</v>
      </c>
      <c r="C13" s="42" t="e">
        <f>'Total Scores'!#REF!</f>
        <v>#REF!</v>
      </c>
    </row>
    <row r="14" spans="1:3" ht="12.75">
      <c r="A14" s="41" t="e">
        <f>'Total Scores'!#REF!</f>
        <v>#REF!</v>
      </c>
      <c r="B14" s="41" t="e">
        <f>'Total Scores'!#REF!</f>
        <v>#REF!</v>
      </c>
      <c r="C14" s="42" t="e">
        <f>'Total Scores'!#REF!</f>
        <v>#REF!</v>
      </c>
    </row>
    <row r="15" spans="1:3" ht="12.75">
      <c r="A15" s="41" t="e">
        <f>'Total Scores'!#REF!</f>
        <v>#REF!</v>
      </c>
      <c r="B15" s="41" t="e">
        <f>'Total Scores'!#REF!</f>
        <v>#REF!</v>
      </c>
      <c r="C15" s="42" t="e">
        <f>'Total Scores'!#REF!</f>
        <v>#REF!</v>
      </c>
    </row>
    <row r="16" spans="1:3" ht="12.75">
      <c r="A16" s="41" t="e">
        <f>'Total Scores'!#REF!</f>
        <v>#REF!</v>
      </c>
      <c r="B16" s="41" t="e">
        <f>'Total Scores'!#REF!</f>
        <v>#REF!</v>
      </c>
      <c r="C16" s="42" t="e">
        <f>'Total Scores'!#REF!</f>
        <v>#REF!</v>
      </c>
    </row>
    <row r="17" spans="1:3" ht="12.75">
      <c r="A17" s="41" t="e">
        <f>'Total Scores'!#REF!</f>
        <v>#REF!</v>
      </c>
      <c r="B17" s="41" t="e">
        <f>'Total Scores'!#REF!</f>
        <v>#REF!</v>
      </c>
      <c r="C17" s="42" t="e">
        <f>'Total Scores'!#REF!</f>
        <v>#REF!</v>
      </c>
    </row>
    <row r="18" spans="1:3" ht="12.75">
      <c r="A18" s="41" t="e">
        <f>'Total Scores'!#REF!</f>
        <v>#REF!</v>
      </c>
      <c r="B18" s="41" t="e">
        <f>'Total Scores'!#REF!</f>
        <v>#REF!</v>
      </c>
      <c r="C18" s="42" t="e">
        <f>'Total Scores'!#REF!</f>
        <v>#REF!</v>
      </c>
    </row>
    <row r="19" spans="1:3" ht="12.75">
      <c r="A19" s="41" t="e">
        <f>'Total Scores'!#REF!</f>
        <v>#REF!</v>
      </c>
      <c r="B19" s="41" t="e">
        <f>'Total Scores'!#REF!</f>
        <v>#REF!</v>
      </c>
      <c r="C19" s="42" t="e">
        <f>'Total Scores'!#REF!</f>
        <v>#REF!</v>
      </c>
    </row>
    <row r="20" spans="1:3" ht="12.75">
      <c r="A20" s="41" t="e">
        <f>'Total Scores'!#REF!</f>
        <v>#REF!</v>
      </c>
      <c r="B20" s="41" t="e">
        <f>'Total Scores'!#REF!</f>
        <v>#REF!</v>
      </c>
      <c r="C20" s="42" t="e">
        <f>'Total Scores'!#REF!</f>
        <v>#REF!</v>
      </c>
    </row>
    <row r="21" spans="1:3" ht="12.75">
      <c r="A21" s="41" t="e">
        <f>'Total Scores'!#REF!</f>
        <v>#REF!</v>
      </c>
      <c r="B21" s="41" t="e">
        <f>'Total Scores'!#REF!</f>
        <v>#REF!</v>
      </c>
      <c r="C21" s="42" t="e">
        <f>'Total Scores'!#REF!</f>
        <v>#REF!</v>
      </c>
    </row>
    <row r="22" spans="1:3" ht="12.75">
      <c r="A22" s="41" t="e">
        <f>'Total Scores'!#REF!</f>
        <v>#REF!</v>
      </c>
      <c r="B22" s="41" t="e">
        <f>'Total Scores'!#REF!</f>
        <v>#REF!</v>
      </c>
      <c r="C22" s="42" t="e">
        <f>'Total Scores'!#REF!</f>
        <v>#REF!</v>
      </c>
    </row>
    <row r="23" spans="1:3" ht="12.75">
      <c r="A23" s="41" t="e">
        <f>'Total Scores'!#REF!</f>
        <v>#REF!</v>
      </c>
      <c r="B23" s="41" t="e">
        <f>'Total Scores'!#REF!</f>
        <v>#REF!</v>
      </c>
      <c r="C23" s="42" t="e">
        <f>'Total Scores'!#REF!</f>
        <v>#REF!</v>
      </c>
    </row>
    <row r="24" spans="1:3" ht="12.75">
      <c r="A24" s="41" t="e">
        <f>'Total Scores'!#REF!</f>
        <v>#REF!</v>
      </c>
      <c r="B24" s="41" t="e">
        <f>'Total Scores'!#REF!</f>
        <v>#REF!</v>
      </c>
      <c r="C24" s="42" t="e">
        <f>'Total Scores'!#REF!</f>
        <v>#REF!</v>
      </c>
    </row>
    <row r="25" spans="1:3" ht="12.75">
      <c r="A25" s="41" t="e">
        <f>'Total Scores'!#REF!</f>
        <v>#REF!</v>
      </c>
      <c r="B25" s="41" t="e">
        <f>'Total Scores'!#REF!</f>
        <v>#REF!</v>
      </c>
      <c r="C25" s="42" t="e">
        <f>'Total Scores'!#REF!</f>
        <v>#REF!</v>
      </c>
    </row>
    <row r="26" spans="1:3" ht="12.75">
      <c r="A26" s="41" t="e">
        <f>'Total Scores'!#REF!</f>
        <v>#REF!</v>
      </c>
      <c r="B26" s="41" t="e">
        <f>'Total Scores'!#REF!</f>
        <v>#REF!</v>
      </c>
      <c r="C26" s="42" t="e">
        <f>'Total Scores'!#REF!</f>
        <v>#REF!</v>
      </c>
    </row>
    <row r="27" spans="1:3" ht="12.75">
      <c r="A27" s="41" t="e">
        <f>'Total Scores'!#REF!</f>
        <v>#REF!</v>
      </c>
      <c r="B27" s="41" t="e">
        <f>'Total Scores'!#REF!</f>
        <v>#REF!</v>
      </c>
      <c r="C27" s="42" t="e">
        <f>'Total Scores'!#REF!</f>
        <v>#REF!</v>
      </c>
    </row>
    <row r="28" spans="1:3" ht="12.75">
      <c r="A28" s="41" t="e">
        <f>'Total Scores'!#REF!</f>
        <v>#REF!</v>
      </c>
      <c r="B28" s="41" t="e">
        <f>'Total Scores'!#REF!</f>
        <v>#REF!</v>
      </c>
      <c r="C28" s="42" t="e">
        <f>'Total Scores'!#REF!</f>
        <v>#REF!</v>
      </c>
    </row>
    <row r="29" spans="1:3" ht="12.75">
      <c r="A29" s="41" t="e">
        <f>'Total Scores'!#REF!</f>
        <v>#REF!</v>
      </c>
      <c r="B29" s="41" t="e">
        <f>'Total Scores'!#REF!</f>
        <v>#REF!</v>
      </c>
      <c r="C29" s="42" t="e">
        <f>'Total Scores'!#REF!</f>
        <v>#REF!</v>
      </c>
    </row>
    <row r="30" spans="1:3" ht="12.75">
      <c r="A30" s="41" t="e">
        <f>'Total Scores'!#REF!</f>
        <v>#REF!</v>
      </c>
      <c r="B30" s="41" t="e">
        <f>'Total Scores'!#REF!</f>
        <v>#REF!</v>
      </c>
      <c r="C30" s="42" t="e">
        <f>'Total Scores'!#REF!</f>
        <v>#REF!</v>
      </c>
    </row>
    <row r="31" spans="1:3" ht="12.75">
      <c r="A31" s="41" t="e">
        <f>'Total Scores'!#REF!</f>
        <v>#REF!</v>
      </c>
      <c r="B31" s="41" t="e">
        <f>'Total Scores'!#REF!</f>
        <v>#REF!</v>
      </c>
      <c r="C31" s="42" t="e">
        <f>'Total Scores'!#REF!</f>
        <v>#REF!</v>
      </c>
    </row>
    <row r="32" spans="1:3" ht="12.75">
      <c r="A32" s="41" t="e">
        <f>'Total Scores'!#REF!</f>
        <v>#REF!</v>
      </c>
      <c r="B32" s="41" t="e">
        <f>'Total Scores'!#REF!</f>
        <v>#REF!</v>
      </c>
      <c r="C32" s="42" t="e">
        <f>'Total Scores'!#REF!</f>
        <v>#REF!</v>
      </c>
    </row>
    <row r="33" spans="1:3" ht="12.75">
      <c r="A33" s="41" t="e">
        <f>'Total Scores'!#REF!</f>
        <v>#REF!</v>
      </c>
      <c r="B33" s="41" t="e">
        <f>'Total Scores'!#REF!</f>
        <v>#REF!</v>
      </c>
      <c r="C33" s="42" t="e">
        <f>'Total Scores'!#REF!</f>
        <v>#REF!</v>
      </c>
    </row>
    <row r="34" spans="1:3" ht="12.75">
      <c r="A34" s="41" t="e">
        <f>'Total Scores'!#REF!</f>
        <v>#REF!</v>
      </c>
      <c r="B34" s="41" t="e">
        <f>'Total Scores'!#REF!</f>
        <v>#REF!</v>
      </c>
      <c r="C34" s="42" t="e">
        <f>'Total Scores'!#REF!</f>
        <v>#REF!</v>
      </c>
    </row>
    <row r="35" spans="1:3" ht="12.75">
      <c r="A35" s="41" t="e">
        <f>'Total Scores'!#REF!</f>
        <v>#REF!</v>
      </c>
      <c r="B35" s="41" t="e">
        <f>'Total Scores'!#REF!</f>
        <v>#REF!</v>
      </c>
      <c r="C35" s="42" t="e">
        <f>'Total Scores'!#REF!</f>
        <v>#REF!</v>
      </c>
    </row>
    <row r="36" spans="1:3" ht="12.75">
      <c r="A36" s="41" t="e">
        <f>'Total Scores'!#REF!</f>
        <v>#REF!</v>
      </c>
      <c r="B36" s="41" t="e">
        <f>'Total Scores'!#REF!</f>
        <v>#REF!</v>
      </c>
      <c r="C36" s="42" t="e">
        <f>'Total Scores'!#REF!</f>
        <v>#REF!</v>
      </c>
    </row>
    <row r="37" spans="1:3" ht="12.75">
      <c r="A37" s="41" t="e">
        <f>'Total Scores'!#REF!</f>
        <v>#REF!</v>
      </c>
      <c r="B37" s="41" t="e">
        <f>'Total Scores'!#REF!</f>
        <v>#REF!</v>
      </c>
      <c r="C37" s="42" t="e">
        <f>'Total Scores'!#REF!</f>
        <v>#REF!</v>
      </c>
    </row>
    <row r="38" spans="1:3" ht="12.75">
      <c r="A38" s="41" t="e">
        <f>'Total Scores'!#REF!</f>
        <v>#REF!</v>
      </c>
      <c r="B38" s="41" t="e">
        <f>'Total Scores'!#REF!</f>
        <v>#REF!</v>
      </c>
      <c r="C38" s="42" t="e">
        <f>'Total Scores'!#REF!</f>
        <v>#REF!</v>
      </c>
    </row>
    <row r="39" spans="1:3" ht="12.75">
      <c r="A39" s="41" t="e">
        <f>'Total Scores'!#REF!</f>
        <v>#REF!</v>
      </c>
      <c r="B39" s="41" t="e">
        <f>'Total Scores'!#REF!</f>
        <v>#REF!</v>
      </c>
      <c r="C39" s="42" t="e">
        <f>'Total Scores'!#REF!</f>
        <v>#REF!</v>
      </c>
    </row>
    <row r="40" spans="1:3" ht="12.75">
      <c r="A40" s="41" t="e">
        <f>'Total Scores'!#REF!</f>
        <v>#REF!</v>
      </c>
      <c r="B40" s="41" t="e">
        <f>'Total Scores'!#REF!</f>
        <v>#REF!</v>
      </c>
      <c r="C40" s="42" t="e">
        <f>'Total Scores'!#REF!</f>
        <v>#REF!</v>
      </c>
    </row>
    <row r="41" spans="1:3" ht="12.75">
      <c r="A41" s="41" t="e">
        <f>'Total Scores'!#REF!</f>
        <v>#REF!</v>
      </c>
      <c r="B41" s="41" t="e">
        <f>'Total Scores'!#REF!</f>
        <v>#REF!</v>
      </c>
      <c r="C41" s="42" t="e">
        <f>'Total Scores'!#REF!</f>
        <v>#REF!</v>
      </c>
    </row>
    <row r="42" spans="1:3" ht="12.75">
      <c r="A42" s="41" t="e">
        <f>'Total Scores'!#REF!</f>
        <v>#REF!</v>
      </c>
      <c r="B42" s="41" t="e">
        <f>'Total Scores'!#REF!</f>
        <v>#REF!</v>
      </c>
      <c r="C42" s="42" t="e">
        <f>'Total Scores'!#REF!</f>
        <v>#REF!</v>
      </c>
    </row>
    <row r="43" spans="1:3" ht="12.75">
      <c r="A43" s="41" t="e">
        <f>'Total Scores'!#REF!</f>
        <v>#REF!</v>
      </c>
      <c r="B43" s="41" t="e">
        <f>'Total Scores'!#REF!</f>
        <v>#REF!</v>
      </c>
      <c r="C43" s="42" t="e">
        <f>'Total Scores'!#REF!</f>
        <v>#REF!</v>
      </c>
    </row>
    <row r="44" spans="1:3" ht="12.75">
      <c r="A44" s="41" t="e">
        <f>'Total Scores'!#REF!</f>
        <v>#REF!</v>
      </c>
      <c r="B44" s="41" t="e">
        <f>'Total Scores'!#REF!</f>
        <v>#REF!</v>
      </c>
      <c r="C44" s="42" t="e">
        <f>'Total Scores'!#REF!</f>
        <v>#REF!</v>
      </c>
    </row>
    <row r="45" spans="1:3" ht="12.75">
      <c r="A45" s="41" t="e">
        <f>'Total Scores'!#REF!</f>
        <v>#REF!</v>
      </c>
      <c r="B45" s="41" t="e">
        <f>'Total Scores'!#REF!</f>
        <v>#REF!</v>
      </c>
      <c r="C45" s="42" t="e">
        <f>'Total Scores'!#REF!</f>
        <v>#REF!</v>
      </c>
    </row>
    <row r="46" spans="1:3" ht="12.75">
      <c r="A46" s="41" t="e">
        <f>'Total Scores'!#REF!</f>
        <v>#REF!</v>
      </c>
      <c r="B46" s="41" t="e">
        <f>'Total Scores'!#REF!</f>
        <v>#REF!</v>
      </c>
      <c r="C46" s="42" t="e">
        <f>'Total Scores'!#REF!</f>
        <v>#REF!</v>
      </c>
    </row>
    <row r="47" spans="1:3" ht="12.75">
      <c r="A47" s="41" t="e">
        <f>'Total Scores'!#REF!</f>
        <v>#REF!</v>
      </c>
      <c r="B47" s="41" t="e">
        <f>'Total Scores'!#REF!</f>
        <v>#REF!</v>
      </c>
      <c r="C47" s="42" t="e">
        <f>'Total Scores'!#REF!</f>
        <v>#REF!</v>
      </c>
    </row>
    <row r="48" spans="1:3" ht="12.75">
      <c r="A48" s="41" t="e">
        <f>'Total Scores'!#REF!</f>
        <v>#REF!</v>
      </c>
      <c r="B48" s="41" t="e">
        <f>'Total Scores'!#REF!</f>
        <v>#REF!</v>
      </c>
      <c r="C48" s="42" t="e">
        <f>'Total Scores'!#REF!</f>
        <v>#REF!</v>
      </c>
    </row>
    <row r="49" spans="1:3" ht="12.75">
      <c r="A49" s="41" t="e">
        <f>'Total Scores'!#REF!</f>
        <v>#REF!</v>
      </c>
      <c r="B49" s="41" t="e">
        <f>'Total Scores'!#REF!</f>
        <v>#REF!</v>
      </c>
      <c r="C49" s="42" t="e">
        <f>'Total Scores'!#REF!</f>
        <v>#REF!</v>
      </c>
    </row>
    <row r="50" spans="1:3" ht="12.75">
      <c r="A50" s="41" t="e">
        <f>'Total Scores'!#REF!</f>
        <v>#REF!</v>
      </c>
      <c r="B50" s="41" t="e">
        <f>'Total Scores'!#REF!</f>
        <v>#REF!</v>
      </c>
      <c r="C50" s="42" t="e">
        <f>'Total Scores'!#REF!</f>
        <v>#REF!</v>
      </c>
    </row>
    <row r="51" spans="1:3" ht="12.75">
      <c r="A51" s="41" t="e">
        <f>'Total Scores'!#REF!</f>
        <v>#REF!</v>
      </c>
      <c r="B51" s="41" t="e">
        <f>'Total Scores'!#REF!</f>
        <v>#REF!</v>
      </c>
      <c r="C51" s="42" t="e">
        <f>'Total Scores'!#REF!</f>
        <v>#REF!</v>
      </c>
    </row>
    <row r="52" spans="1:3" ht="12.75">
      <c r="A52" s="41" t="e">
        <f>'Total Scores'!#REF!</f>
        <v>#REF!</v>
      </c>
      <c r="B52" s="41" t="e">
        <f>'Total Scores'!#REF!</f>
        <v>#REF!</v>
      </c>
      <c r="C52" s="42" t="e">
        <f>'Total Scores'!#REF!</f>
        <v>#REF!</v>
      </c>
    </row>
    <row r="53" spans="1:3" ht="12.75">
      <c r="A53" s="41" t="e">
        <f>'Total Scores'!#REF!</f>
        <v>#REF!</v>
      </c>
      <c r="B53" s="41" t="e">
        <f>'Total Scores'!#REF!</f>
        <v>#REF!</v>
      </c>
      <c r="C53" s="42" t="e">
        <f>'Total Scores'!#REF!</f>
        <v>#REF!</v>
      </c>
    </row>
    <row r="54" spans="1:3" ht="12.75">
      <c r="A54" s="41" t="e">
        <f>'Total Scores'!#REF!</f>
        <v>#REF!</v>
      </c>
      <c r="B54" s="41" t="e">
        <f>'Total Scores'!#REF!</f>
        <v>#REF!</v>
      </c>
      <c r="C54" s="42" t="e">
        <f>'Total Scores'!#REF!</f>
        <v>#REF!</v>
      </c>
    </row>
    <row r="55" spans="1:3" ht="12.75">
      <c r="A55" s="41" t="e">
        <f>'Total Scores'!#REF!</f>
        <v>#REF!</v>
      </c>
      <c r="B55" s="41" t="e">
        <f>'Total Scores'!#REF!</f>
        <v>#REF!</v>
      </c>
      <c r="C55" s="42" t="e">
        <f>'Total Scores'!#REF!</f>
        <v>#REF!</v>
      </c>
    </row>
    <row r="56" spans="1:3" ht="12.75">
      <c r="A56" s="41" t="e">
        <f>'Total Scores'!#REF!</f>
        <v>#REF!</v>
      </c>
      <c r="B56" s="41" t="e">
        <f>'Total Scores'!#REF!</f>
        <v>#REF!</v>
      </c>
      <c r="C56" s="42" t="e">
        <f>'Total Scores'!#REF!</f>
        <v>#REF!</v>
      </c>
    </row>
    <row r="57" spans="1:3" ht="12.75">
      <c r="A57" s="41" t="e">
        <f>'Total Scores'!#REF!</f>
        <v>#REF!</v>
      </c>
      <c r="B57" s="41" t="e">
        <f>'Total Scores'!#REF!</f>
        <v>#REF!</v>
      </c>
      <c r="C57" s="42" t="e">
        <f>'Total Scores'!#REF!</f>
        <v>#REF!</v>
      </c>
    </row>
    <row r="58" spans="1:3" ht="12.75">
      <c r="A58" s="41" t="e">
        <f>'Total Scores'!#REF!</f>
        <v>#REF!</v>
      </c>
      <c r="B58" s="41" t="e">
        <f>'Total Scores'!#REF!</f>
        <v>#REF!</v>
      </c>
      <c r="C58" s="42" t="e">
        <f>'Total Scores'!#REF!</f>
        <v>#REF!</v>
      </c>
    </row>
    <row r="59" spans="1:3" ht="12.75">
      <c r="A59" s="41" t="e">
        <f>'Total Scores'!#REF!</f>
        <v>#REF!</v>
      </c>
      <c r="B59" s="41" t="e">
        <f>'Total Scores'!#REF!</f>
        <v>#REF!</v>
      </c>
      <c r="C59" s="42" t="e">
        <f>'Total Scores'!#REF!</f>
        <v>#REF!</v>
      </c>
    </row>
    <row r="60" spans="1:3" ht="12.75">
      <c r="A60" s="41" t="e">
        <f>'Total Scores'!#REF!</f>
        <v>#REF!</v>
      </c>
      <c r="B60" s="41" t="e">
        <f>'Total Scores'!#REF!</f>
        <v>#REF!</v>
      </c>
      <c r="C60" s="42" t="e">
        <f>'Total Scores'!#REF!</f>
        <v>#REF!</v>
      </c>
    </row>
    <row r="61" spans="1:3" ht="12.75">
      <c r="A61" s="41" t="e">
        <f>'Total Scores'!#REF!</f>
        <v>#REF!</v>
      </c>
      <c r="B61" s="41" t="e">
        <f>'Total Scores'!#REF!</f>
        <v>#REF!</v>
      </c>
      <c r="C61" s="42" t="e">
        <f>'Total Scores'!#REF!</f>
        <v>#REF!</v>
      </c>
    </row>
    <row r="62" spans="1:3" ht="12.75">
      <c r="A62" s="41" t="e">
        <f>'Total Scores'!#REF!</f>
        <v>#REF!</v>
      </c>
      <c r="B62" s="41" t="e">
        <f>'Total Scores'!#REF!</f>
        <v>#REF!</v>
      </c>
      <c r="C62" s="42" t="e">
        <f>'Total Scores'!#REF!</f>
        <v>#REF!</v>
      </c>
    </row>
    <row r="63" spans="1:3" ht="12.75">
      <c r="A63" s="41" t="e">
        <f>'Total Scores'!#REF!</f>
        <v>#REF!</v>
      </c>
      <c r="B63" s="41" t="e">
        <f>'Total Scores'!#REF!</f>
        <v>#REF!</v>
      </c>
      <c r="C63" s="42" t="e">
        <f>'Total Scores'!#REF!</f>
        <v>#REF!</v>
      </c>
    </row>
    <row r="64" spans="1:3" ht="12.75">
      <c r="A64" s="41" t="e">
        <f>'Total Scores'!#REF!</f>
        <v>#REF!</v>
      </c>
      <c r="B64" s="41" t="e">
        <f>'Total Scores'!#REF!</f>
        <v>#REF!</v>
      </c>
      <c r="C64" s="42" t="e">
        <f>'Total Scores'!#REF!</f>
        <v>#REF!</v>
      </c>
    </row>
    <row r="65" spans="1:3" ht="12.75">
      <c r="A65" s="41" t="e">
        <f>'Total Scores'!#REF!</f>
        <v>#REF!</v>
      </c>
      <c r="B65" s="41" t="e">
        <f>'Total Scores'!#REF!</f>
        <v>#REF!</v>
      </c>
      <c r="C65" s="42" t="e">
        <f>'Total Scores'!#REF!</f>
        <v>#REF!</v>
      </c>
    </row>
    <row r="66" spans="1:3" ht="12.75">
      <c r="A66" s="41" t="e">
        <f>'Total Scores'!#REF!</f>
        <v>#REF!</v>
      </c>
      <c r="B66" s="41" t="e">
        <f>'Total Scores'!#REF!</f>
        <v>#REF!</v>
      </c>
      <c r="C66" s="42" t="e">
        <f>'Total Scores'!#REF!</f>
        <v>#REF!</v>
      </c>
    </row>
    <row r="67" spans="1:3" ht="12.75">
      <c r="A67" s="41" t="e">
        <f>'Total Scores'!#REF!</f>
        <v>#REF!</v>
      </c>
      <c r="B67" s="41" t="e">
        <f>'Total Scores'!#REF!</f>
        <v>#REF!</v>
      </c>
      <c r="C67" s="42" t="e">
        <f>'Total Scores'!#REF!</f>
        <v>#REF!</v>
      </c>
    </row>
    <row r="68" spans="1:3" ht="12.75">
      <c r="A68" s="41" t="e">
        <f>'Total Scores'!#REF!</f>
        <v>#REF!</v>
      </c>
      <c r="B68" s="41" t="e">
        <f>'Total Scores'!#REF!</f>
        <v>#REF!</v>
      </c>
      <c r="C68" s="42" t="e">
        <f>'Total Scores'!#REF!</f>
        <v>#REF!</v>
      </c>
    </row>
    <row r="69" spans="1:3" ht="12.75">
      <c r="A69" s="41" t="e">
        <f>'Total Scores'!#REF!</f>
        <v>#REF!</v>
      </c>
      <c r="B69" s="41" t="e">
        <f>'Total Scores'!#REF!</f>
        <v>#REF!</v>
      </c>
      <c r="C69" s="42" t="e">
        <f>'Total Scores'!#REF!</f>
        <v>#REF!</v>
      </c>
    </row>
    <row r="70" spans="1:3" ht="12.75">
      <c r="A70" s="41" t="e">
        <f>'Total Scores'!#REF!</f>
        <v>#REF!</v>
      </c>
      <c r="B70" s="41" t="e">
        <f>'Total Scores'!#REF!</f>
        <v>#REF!</v>
      </c>
      <c r="C70" s="42" t="e">
        <f>'Total Scores'!#REF!</f>
        <v>#REF!</v>
      </c>
    </row>
    <row r="71" spans="1:3" ht="12.75">
      <c r="A71" s="41" t="e">
        <f>'Total Scores'!#REF!</f>
        <v>#REF!</v>
      </c>
      <c r="B71" s="41" t="e">
        <f>'Total Scores'!#REF!</f>
        <v>#REF!</v>
      </c>
      <c r="C71" s="42" t="e">
        <f>'Total Scores'!#REF!</f>
        <v>#REF!</v>
      </c>
    </row>
    <row r="72" spans="1:3" ht="12.75">
      <c r="A72" s="41" t="e">
        <f>'Total Scores'!#REF!</f>
        <v>#REF!</v>
      </c>
      <c r="B72" s="41" t="e">
        <f>'Total Scores'!#REF!</f>
        <v>#REF!</v>
      </c>
      <c r="C72" s="42" t="e">
        <f>'Total Scores'!#REF!</f>
        <v>#REF!</v>
      </c>
    </row>
    <row r="73" spans="1:3" ht="12.75">
      <c r="A73" s="41" t="e">
        <f>'Total Scores'!#REF!</f>
        <v>#REF!</v>
      </c>
      <c r="B73" s="41" t="e">
        <f>'Total Scores'!#REF!</f>
        <v>#REF!</v>
      </c>
      <c r="C73" s="42" t="e">
        <f>'Total Scores'!#REF!</f>
        <v>#REF!</v>
      </c>
    </row>
    <row r="74" spans="1:3" ht="12.75">
      <c r="A74" s="41" t="e">
        <f>'Total Scores'!#REF!</f>
        <v>#REF!</v>
      </c>
      <c r="B74" s="41" t="e">
        <f>'Total Scores'!#REF!</f>
        <v>#REF!</v>
      </c>
      <c r="C74" s="42" t="e">
        <f>'Total Scores'!#REF!</f>
        <v>#REF!</v>
      </c>
    </row>
    <row r="75" spans="1:3" ht="12.75">
      <c r="A75" s="41" t="e">
        <f>'Total Scores'!#REF!</f>
        <v>#REF!</v>
      </c>
      <c r="B75" s="41" t="e">
        <f>'Total Scores'!#REF!</f>
        <v>#REF!</v>
      </c>
      <c r="C75" s="42" t="e">
        <f>'Total Scores'!#REF!</f>
        <v>#REF!</v>
      </c>
    </row>
    <row r="76" spans="1:3" ht="12.75">
      <c r="A76" s="41" t="e">
        <f>'Total Scores'!#REF!</f>
        <v>#REF!</v>
      </c>
      <c r="B76" s="41" t="e">
        <f>'Total Scores'!#REF!</f>
        <v>#REF!</v>
      </c>
      <c r="C76" s="42" t="e">
        <f>'Total Scores'!#REF!</f>
        <v>#REF!</v>
      </c>
    </row>
    <row r="77" spans="1:3" ht="12.75">
      <c r="A77" s="41" t="e">
        <f>'Total Scores'!#REF!</f>
        <v>#REF!</v>
      </c>
      <c r="B77" s="41" t="e">
        <f>'Total Scores'!#REF!</f>
        <v>#REF!</v>
      </c>
      <c r="C77" s="42" t="e">
        <f>'Total Scores'!#REF!</f>
        <v>#REF!</v>
      </c>
    </row>
    <row r="78" spans="1:3" ht="12.75">
      <c r="A78" s="41" t="e">
        <f>'Total Scores'!#REF!</f>
        <v>#REF!</v>
      </c>
      <c r="B78" s="41" t="e">
        <f>'Total Scores'!#REF!</f>
        <v>#REF!</v>
      </c>
      <c r="C78" s="42" t="e">
        <f>'Total Scores'!#REF!</f>
        <v>#REF!</v>
      </c>
    </row>
    <row r="79" spans="1:3" ht="12.75">
      <c r="A79" s="41" t="e">
        <f>'Total Scores'!#REF!</f>
        <v>#REF!</v>
      </c>
      <c r="B79" s="41" t="e">
        <f>'Total Scores'!#REF!</f>
        <v>#REF!</v>
      </c>
      <c r="C79" s="42" t="e">
        <f>'Total Scores'!#REF!</f>
        <v>#REF!</v>
      </c>
    </row>
    <row r="80" spans="1:3" ht="12.75">
      <c r="A80" s="41" t="e">
        <f>'Total Scores'!#REF!</f>
        <v>#REF!</v>
      </c>
      <c r="B80" s="41" t="e">
        <f>'Total Scores'!#REF!</f>
        <v>#REF!</v>
      </c>
      <c r="C80" s="42" t="e">
        <f>'Total Scores'!#REF!</f>
        <v>#REF!</v>
      </c>
    </row>
    <row r="81" spans="1:3" ht="12.75">
      <c r="A81" s="41" t="e">
        <f>'Total Scores'!#REF!</f>
        <v>#REF!</v>
      </c>
      <c r="B81" s="41" t="e">
        <f>'Total Scores'!#REF!</f>
        <v>#REF!</v>
      </c>
      <c r="C81" s="42" t="e">
        <f>'Total Scores'!#REF!</f>
        <v>#REF!</v>
      </c>
    </row>
    <row r="82" spans="1:3" ht="12.75">
      <c r="A82" s="41" t="e">
        <f>'Total Scores'!#REF!</f>
        <v>#REF!</v>
      </c>
      <c r="B82" s="41" t="e">
        <f>'Total Scores'!#REF!</f>
        <v>#REF!</v>
      </c>
      <c r="C82" s="42" t="e">
        <f>'Total Scores'!#REF!</f>
        <v>#REF!</v>
      </c>
    </row>
    <row r="83" spans="1:3" ht="12.75">
      <c r="A83" s="41" t="e">
        <f>'Total Scores'!#REF!</f>
        <v>#REF!</v>
      </c>
      <c r="B83" s="41" t="e">
        <f>'Total Scores'!#REF!</f>
        <v>#REF!</v>
      </c>
      <c r="C83" s="42" t="e">
        <f>'Total Scores'!#REF!</f>
        <v>#REF!</v>
      </c>
    </row>
    <row r="84" spans="1:3" ht="12.75">
      <c r="A84" s="41" t="e">
        <f>'Total Scores'!#REF!</f>
        <v>#REF!</v>
      </c>
      <c r="B84" s="41" t="e">
        <f>'Total Scores'!#REF!</f>
        <v>#REF!</v>
      </c>
      <c r="C84" s="42" t="e">
        <f>'Total Scores'!#REF!</f>
        <v>#REF!</v>
      </c>
    </row>
    <row r="85" spans="1:3" ht="12.75">
      <c r="A85" s="41" t="e">
        <f>'Total Scores'!#REF!</f>
        <v>#REF!</v>
      </c>
      <c r="B85" s="41" t="e">
        <f>'Total Scores'!#REF!</f>
        <v>#REF!</v>
      </c>
      <c r="C85" s="42" t="e">
        <f>'Total Scores'!#REF!</f>
        <v>#REF!</v>
      </c>
    </row>
    <row r="86" spans="1:3" ht="12.75">
      <c r="A86" s="41" t="e">
        <f>'Total Scores'!#REF!</f>
        <v>#REF!</v>
      </c>
      <c r="B86" s="41" t="e">
        <f>'Total Scores'!#REF!</f>
        <v>#REF!</v>
      </c>
      <c r="C86" s="42" t="e">
        <f>'Total Scores'!#REF!</f>
        <v>#REF!</v>
      </c>
    </row>
    <row r="87" spans="1:3" ht="12.75">
      <c r="A87" s="41" t="e">
        <f>'Total Scores'!#REF!</f>
        <v>#REF!</v>
      </c>
      <c r="B87" s="41" t="e">
        <f>'Total Scores'!#REF!</f>
        <v>#REF!</v>
      </c>
      <c r="C87" s="42" t="e">
        <f>'Total Scores'!#REF!</f>
        <v>#REF!</v>
      </c>
    </row>
    <row r="88" spans="1:3" ht="12.75">
      <c r="A88" s="41" t="e">
        <f>'Total Scores'!#REF!</f>
        <v>#REF!</v>
      </c>
      <c r="B88" s="41" t="e">
        <f>'Total Scores'!#REF!</f>
        <v>#REF!</v>
      </c>
      <c r="C88" s="42" t="e">
        <f>'Total Scores'!#REF!</f>
        <v>#REF!</v>
      </c>
    </row>
    <row r="89" spans="1:3" ht="12.75">
      <c r="A89" s="41" t="e">
        <f>'Total Scores'!#REF!</f>
        <v>#REF!</v>
      </c>
      <c r="B89" s="41" t="e">
        <f>'Total Scores'!#REF!</f>
        <v>#REF!</v>
      </c>
      <c r="C89" s="42" t="e">
        <f>'Total Scores'!#REF!</f>
        <v>#REF!</v>
      </c>
    </row>
    <row r="90" spans="1:3" ht="12.75">
      <c r="A90" s="41" t="e">
        <f>'Total Scores'!#REF!</f>
        <v>#REF!</v>
      </c>
      <c r="B90" s="41" t="e">
        <f>'Total Scores'!#REF!</f>
        <v>#REF!</v>
      </c>
      <c r="C90" s="42" t="e">
        <f>'Total Scores'!#REF!</f>
        <v>#REF!</v>
      </c>
    </row>
    <row r="91" spans="1:3" ht="12.75">
      <c r="A91" s="41" t="e">
        <f>'Total Scores'!#REF!</f>
        <v>#REF!</v>
      </c>
      <c r="B91" s="41" t="e">
        <f>'Total Scores'!#REF!</f>
        <v>#REF!</v>
      </c>
      <c r="C91" s="42" t="e">
        <f>'Total Scores'!#REF!</f>
        <v>#REF!</v>
      </c>
    </row>
    <row r="92" spans="1:3" ht="12.75">
      <c r="A92" s="41" t="e">
        <f>'Total Scores'!#REF!</f>
        <v>#REF!</v>
      </c>
      <c r="B92" s="41" t="e">
        <f>'Total Scores'!#REF!</f>
        <v>#REF!</v>
      </c>
      <c r="C92" s="42" t="e">
        <f>'Total Scores'!#REF!</f>
        <v>#REF!</v>
      </c>
    </row>
    <row r="93" spans="1:3" ht="12.75">
      <c r="A93" s="41" t="e">
        <f>'Total Scores'!#REF!</f>
        <v>#REF!</v>
      </c>
      <c r="B93" s="41" t="e">
        <f>'Total Scores'!#REF!</f>
        <v>#REF!</v>
      </c>
      <c r="C93" s="42" t="e">
        <f>'Total Scores'!#REF!</f>
        <v>#REF!</v>
      </c>
    </row>
    <row r="94" spans="1:3" ht="12.75">
      <c r="A94" s="41" t="e">
        <f>'Total Scores'!#REF!</f>
        <v>#REF!</v>
      </c>
      <c r="B94" s="41" t="e">
        <f>'Total Scores'!#REF!</f>
        <v>#REF!</v>
      </c>
      <c r="C94" s="42" t="e">
        <f>'Total Scores'!#REF!</f>
        <v>#REF!</v>
      </c>
    </row>
    <row r="95" spans="1:3" ht="12.75">
      <c r="A95" s="41" t="e">
        <f>'Total Scores'!#REF!</f>
        <v>#REF!</v>
      </c>
      <c r="B95" s="41" t="e">
        <f>'Total Scores'!#REF!</f>
        <v>#REF!</v>
      </c>
      <c r="C95" s="42" t="e">
        <f>'Total Scores'!#REF!</f>
        <v>#REF!</v>
      </c>
    </row>
    <row r="96" spans="1:3" ht="12.75">
      <c r="A96" s="41" t="e">
        <f>'Total Scores'!#REF!</f>
        <v>#REF!</v>
      </c>
      <c r="B96" s="41" t="e">
        <f>'Total Scores'!#REF!</f>
        <v>#REF!</v>
      </c>
      <c r="C96" s="42" t="e">
        <f>'Total Scores'!#REF!</f>
        <v>#REF!</v>
      </c>
    </row>
    <row r="97" spans="1:3" ht="12.75">
      <c r="A97" s="41" t="e">
        <f>'Total Scores'!#REF!</f>
        <v>#REF!</v>
      </c>
      <c r="B97" s="41" t="e">
        <f>'Total Scores'!#REF!</f>
        <v>#REF!</v>
      </c>
      <c r="C97" s="42" t="e">
        <f>'Total Scores'!#REF!</f>
        <v>#REF!</v>
      </c>
    </row>
    <row r="98" spans="1:3" ht="12.75">
      <c r="A98" s="41" t="e">
        <f>'Total Scores'!#REF!</f>
        <v>#REF!</v>
      </c>
      <c r="B98" s="41" t="e">
        <f>'Total Scores'!#REF!</f>
        <v>#REF!</v>
      </c>
      <c r="C98" s="42" t="e">
        <f>'Total Scores'!#REF!</f>
        <v>#REF!</v>
      </c>
    </row>
    <row r="99" spans="1:3" ht="12.75">
      <c r="A99" s="41" t="e">
        <f>'Total Scores'!#REF!</f>
        <v>#REF!</v>
      </c>
      <c r="B99" s="41" t="e">
        <f>'Total Scores'!#REF!</f>
        <v>#REF!</v>
      </c>
      <c r="C99" s="42" t="e">
        <f>'Total Scores'!#REF!</f>
        <v>#REF!</v>
      </c>
    </row>
    <row r="100" spans="1:3" ht="12.75">
      <c r="A100" s="41" t="e">
        <f>'Total Scores'!#REF!</f>
        <v>#REF!</v>
      </c>
      <c r="B100" s="41" t="e">
        <f>'Total Scores'!#REF!</f>
        <v>#REF!</v>
      </c>
      <c r="C100" s="42" t="e">
        <f>'Total Scores'!#REF!</f>
        <v>#REF!</v>
      </c>
    </row>
    <row r="101" spans="1:3" ht="12.75">
      <c r="A101" s="41" t="e">
        <f>'Total Scores'!#REF!</f>
        <v>#REF!</v>
      </c>
      <c r="B101" s="41" t="e">
        <f>'Total Scores'!#REF!</f>
        <v>#REF!</v>
      </c>
      <c r="C101" s="42" t="e">
        <f>'Total Scores'!#REF!</f>
        <v>#REF!</v>
      </c>
    </row>
    <row r="102" spans="1:3" ht="12.75">
      <c r="A102" s="41" t="e">
        <f>'Total Scores'!#REF!</f>
        <v>#REF!</v>
      </c>
      <c r="B102" s="41" t="e">
        <f>'Total Scores'!#REF!</f>
        <v>#REF!</v>
      </c>
      <c r="C102" s="42" t="e">
        <f>'Total Scores'!#REF!</f>
        <v>#REF!</v>
      </c>
    </row>
    <row r="103" spans="1:3" ht="12.75">
      <c r="A103" s="41" t="e">
        <f>'Total Scores'!#REF!</f>
        <v>#REF!</v>
      </c>
      <c r="B103" s="41" t="e">
        <f>'Total Scores'!#REF!</f>
        <v>#REF!</v>
      </c>
      <c r="C103" s="42" t="e">
        <f>'Total Scores'!#REF!</f>
        <v>#REF!</v>
      </c>
    </row>
    <row r="104" spans="1:3" ht="12.75">
      <c r="A104" s="41" t="e">
        <f>'Total Scores'!#REF!</f>
        <v>#REF!</v>
      </c>
      <c r="B104" s="41" t="e">
        <f>'Total Scores'!#REF!</f>
        <v>#REF!</v>
      </c>
      <c r="C104" s="42" t="e">
        <f>'Total Scores'!#REF!</f>
        <v>#REF!</v>
      </c>
    </row>
    <row r="105" spans="1:3" ht="12.75">
      <c r="A105" s="41" t="e">
        <f>'Total Scores'!#REF!</f>
        <v>#REF!</v>
      </c>
      <c r="B105" s="41" t="e">
        <f>'Total Scores'!#REF!</f>
        <v>#REF!</v>
      </c>
      <c r="C105" s="42" t="e">
        <f>'Total Scores'!#REF!</f>
        <v>#REF!</v>
      </c>
    </row>
    <row r="106" spans="1:3" ht="12.75">
      <c r="A106" s="41" t="e">
        <f>'Total Scores'!#REF!</f>
        <v>#REF!</v>
      </c>
      <c r="B106" s="41" t="e">
        <f>'Total Scores'!#REF!</f>
        <v>#REF!</v>
      </c>
      <c r="C106" s="42" t="e">
        <f>'Total Scores'!#REF!</f>
        <v>#REF!</v>
      </c>
    </row>
    <row r="107" spans="1:3" ht="12.75">
      <c r="A107" s="41" t="e">
        <f>'Total Scores'!#REF!</f>
        <v>#REF!</v>
      </c>
      <c r="B107" s="41" t="e">
        <f>'Total Scores'!#REF!</f>
        <v>#REF!</v>
      </c>
      <c r="C107" s="42" t="e">
        <f>'Total Scores'!#REF!</f>
        <v>#REF!</v>
      </c>
    </row>
    <row r="108" spans="1:3" ht="12.75">
      <c r="A108" s="41" t="e">
        <f>'Total Scores'!#REF!</f>
        <v>#REF!</v>
      </c>
      <c r="B108" s="41" t="e">
        <f>'Total Scores'!#REF!</f>
        <v>#REF!</v>
      </c>
      <c r="C108" s="42" t="e">
        <f>'Total Scores'!#REF!</f>
        <v>#REF!</v>
      </c>
    </row>
    <row r="109" spans="1:3" ht="12.75">
      <c r="A109" s="41" t="e">
        <f>'Total Scores'!#REF!</f>
        <v>#REF!</v>
      </c>
      <c r="B109" s="41" t="e">
        <f>'Total Scores'!#REF!</f>
        <v>#REF!</v>
      </c>
      <c r="C109" s="42" t="e">
        <f>'Total Scores'!#REF!</f>
        <v>#REF!</v>
      </c>
    </row>
    <row r="110" spans="1:3" ht="12.75">
      <c r="A110" s="41" t="e">
        <f>'Total Scores'!#REF!</f>
        <v>#REF!</v>
      </c>
      <c r="B110" s="41" t="e">
        <f>'Total Scores'!#REF!</f>
        <v>#REF!</v>
      </c>
      <c r="C110" s="42" t="e">
        <f>'Total Scores'!#REF!</f>
        <v>#REF!</v>
      </c>
    </row>
    <row r="111" spans="1:3" ht="12.75">
      <c r="A111" s="41" t="e">
        <f>'Total Scores'!#REF!</f>
        <v>#REF!</v>
      </c>
      <c r="B111" s="41" t="e">
        <f>'Total Scores'!#REF!</f>
        <v>#REF!</v>
      </c>
      <c r="C111" s="42" t="e">
        <f>'Total Scores'!#REF!</f>
        <v>#REF!</v>
      </c>
    </row>
    <row r="112" spans="1:3" ht="12.75">
      <c r="A112" s="41" t="e">
        <f>'Total Scores'!#REF!</f>
        <v>#REF!</v>
      </c>
      <c r="B112" s="41" t="e">
        <f>'Total Scores'!#REF!</f>
        <v>#REF!</v>
      </c>
      <c r="C112" s="42" t="e">
        <f>'Total Scores'!#REF!</f>
        <v>#REF!</v>
      </c>
    </row>
    <row r="113" spans="1:3" ht="12.75">
      <c r="A113" s="41" t="e">
        <f>'Total Scores'!#REF!</f>
        <v>#REF!</v>
      </c>
      <c r="B113" s="41" t="e">
        <f>'Total Scores'!#REF!</f>
        <v>#REF!</v>
      </c>
      <c r="C113" s="42" t="e">
        <f>'Total Scores'!#REF!</f>
        <v>#REF!</v>
      </c>
    </row>
    <row r="114" spans="1:3" ht="12.75">
      <c r="A114" s="41" t="e">
        <f>'Total Scores'!#REF!</f>
        <v>#REF!</v>
      </c>
      <c r="B114" s="41" t="e">
        <f>'Total Scores'!#REF!</f>
        <v>#REF!</v>
      </c>
      <c r="C114" s="42" t="e">
        <f>'Total Scores'!#REF!</f>
        <v>#REF!</v>
      </c>
    </row>
    <row r="115" spans="1:3" ht="12.75">
      <c r="A115" s="41" t="e">
        <f>'Total Scores'!#REF!</f>
        <v>#REF!</v>
      </c>
      <c r="B115" s="41" t="e">
        <f>'Total Scores'!#REF!</f>
        <v>#REF!</v>
      </c>
      <c r="C115" s="42" t="e">
        <f>'Total Scores'!#REF!</f>
        <v>#REF!</v>
      </c>
    </row>
    <row r="116" spans="1:3" ht="12.75">
      <c r="A116" s="41" t="e">
        <f>'Total Scores'!#REF!</f>
        <v>#REF!</v>
      </c>
      <c r="B116" s="41" t="e">
        <f>'Total Scores'!#REF!</f>
        <v>#REF!</v>
      </c>
      <c r="C116" s="42" t="e">
        <f>'Total Scores'!#REF!</f>
        <v>#REF!</v>
      </c>
    </row>
    <row r="117" spans="1:3" ht="12.75">
      <c r="A117" s="41" t="e">
        <f>'Total Scores'!#REF!</f>
        <v>#REF!</v>
      </c>
      <c r="B117" s="41" t="e">
        <f>'Total Scores'!#REF!</f>
        <v>#REF!</v>
      </c>
      <c r="C117" s="42" t="e">
        <f>'Total Scores'!#REF!</f>
        <v>#REF!</v>
      </c>
    </row>
    <row r="118" spans="1:3" ht="12.75">
      <c r="A118" s="41" t="e">
        <f>'Total Scores'!#REF!</f>
        <v>#REF!</v>
      </c>
      <c r="B118" s="41" t="e">
        <f>'Total Scores'!#REF!</f>
        <v>#REF!</v>
      </c>
      <c r="C118" s="42" t="e">
        <f>'Total Scores'!#REF!</f>
        <v>#REF!</v>
      </c>
    </row>
    <row r="119" spans="1:3" ht="12.75">
      <c r="A119" s="41" t="e">
        <f>'Total Scores'!#REF!</f>
        <v>#REF!</v>
      </c>
      <c r="B119" s="41" t="e">
        <f>'Total Scores'!#REF!</f>
        <v>#REF!</v>
      </c>
      <c r="C119" s="42" t="e">
        <f>'Total Scores'!#REF!</f>
        <v>#REF!</v>
      </c>
    </row>
    <row r="120" spans="1:3" ht="12.75">
      <c r="A120" s="41" t="e">
        <f>'Total Scores'!#REF!</f>
        <v>#REF!</v>
      </c>
      <c r="B120" s="41" t="e">
        <f>'Total Scores'!#REF!</f>
        <v>#REF!</v>
      </c>
      <c r="C120" s="42" t="e">
        <f>'Total Scores'!#REF!</f>
        <v>#REF!</v>
      </c>
    </row>
    <row r="121" spans="1:3" ht="12.75">
      <c r="A121" s="41" t="e">
        <f>'Total Scores'!#REF!</f>
        <v>#REF!</v>
      </c>
      <c r="B121" s="41" t="e">
        <f>'Total Scores'!#REF!</f>
        <v>#REF!</v>
      </c>
      <c r="C121" s="42" t="e">
        <f>'Total Scores'!#REF!</f>
        <v>#REF!</v>
      </c>
    </row>
    <row r="122" spans="1:3" ht="12.75">
      <c r="A122" s="41" t="e">
        <f>'Total Scores'!#REF!</f>
        <v>#REF!</v>
      </c>
      <c r="B122" s="41" t="e">
        <f>'Total Scores'!#REF!</f>
        <v>#REF!</v>
      </c>
      <c r="C122" s="42" t="e">
        <f>'Total Scores'!#REF!</f>
        <v>#REF!</v>
      </c>
    </row>
    <row r="123" spans="1:3" ht="12.75">
      <c r="A123" s="41" t="e">
        <f>'Total Scores'!#REF!</f>
        <v>#REF!</v>
      </c>
      <c r="B123" s="41" t="e">
        <f>'Total Scores'!#REF!</f>
        <v>#REF!</v>
      </c>
      <c r="C123" s="42" t="e">
        <f>'Total Scores'!#REF!</f>
        <v>#REF!</v>
      </c>
    </row>
    <row r="124" spans="1:3" ht="12.75">
      <c r="A124" s="41" t="e">
        <f>'Total Scores'!#REF!</f>
        <v>#REF!</v>
      </c>
      <c r="B124" s="41" t="e">
        <f>'Total Scores'!#REF!</f>
        <v>#REF!</v>
      </c>
      <c r="C124" s="42" t="e">
        <f>'Total Scores'!#REF!</f>
        <v>#REF!</v>
      </c>
    </row>
    <row r="125" spans="1:3" ht="12.75">
      <c r="A125" s="41" t="e">
        <f>'Total Scores'!#REF!</f>
        <v>#REF!</v>
      </c>
      <c r="B125" s="41" t="e">
        <f>'Total Scores'!#REF!</f>
        <v>#REF!</v>
      </c>
      <c r="C125" s="42" t="e">
        <f>'Total Scores'!#REF!</f>
        <v>#REF!</v>
      </c>
    </row>
    <row r="126" spans="1:3" ht="12.75">
      <c r="A126" s="41" t="e">
        <f>'Total Scores'!#REF!</f>
        <v>#REF!</v>
      </c>
      <c r="B126" s="41" t="e">
        <f>'Total Scores'!#REF!</f>
        <v>#REF!</v>
      </c>
      <c r="C126" s="42" t="e">
        <f>'Total Scores'!#REF!</f>
        <v>#REF!</v>
      </c>
    </row>
    <row r="127" spans="1:3" ht="12.75">
      <c r="A127" s="41" t="e">
        <f>'Total Scores'!#REF!</f>
        <v>#REF!</v>
      </c>
      <c r="B127" s="41" t="e">
        <f>'Total Scores'!#REF!</f>
        <v>#REF!</v>
      </c>
      <c r="C127" s="42" t="e">
        <f>'Total Scores'!#REF!</f>
        <v>#REF!</v>
      </c>
    </row>
    <row r="128" spans="1:3" ht="12.75">
      <c r="A128" s="41" t="e">
        <f>'Total Scores'!#REF!</f>
        <v>#REF!</v>
      </c>
      <c r="B128" s="41" t="e">
        <f>'Total Scores'!#REF!</f>
        <v>#REF!</v>
      </c>
      <c r="C128" s="42" t="e">
        <f>'Total Scores'!#REF!</f>
        <v>#REF!</v>
      </c>
    </row>
    <row r="129" spans="1:3" ht="12.75">
      <c r="A129" s="41" t="e">
        <f>'Total Scores'!#REF!</f>
        <v>#REF!</v>
      </c>
      <c r="B129" s="41" t="e">
        <f>'Total Scores'!#REF!</f>
        <v>#REF!</v>
      </c>
      <c r="C129" s="42" t="e">
        <f>'Total Scores'!#REF!</f>
        <v>#REF!</v>
      </c>
    </row>
    <row r="130" spans="1:3" ht="12.75">
      <c r="A130" s="41" t="e">
        <f>'Total Scores'!#REF!</f>
        <v>#REF!</v>
      </c>
      <c r="B130" s="41" t="e">
        <f>'Total Scores'!#REF!</f>
        <v>#REF!</v>
      </c>
      <c r="C130" s="42" t="e">
        <f>'Total Scores'!#REF!</f>
        <v>#REF!</v>
      </c>
    </row>
    <row r="131" spans="1:3" ht="12.75">
      <c r="A131" s="41" t="e">
        <f>'Total Scores'!#REF!</f>
        <v>#REF!</v>
      </c>
      <c r="B131" s="41" t="e">
        <f>'Total Scores'!#REF!</f>
        <v>#REF!</v>
      </c>
      <c r="C131" s="42" t="e">
        <f>'Total Scores'!#REF!</f>
        <v>#REF!</v>
      </c>
    </row>
    <row r="132" spans="1:3" ht="12.75">
      <c r="A132" s="41" t="e">
        <f>'Total Scores'!#REF!</f>
        <v>#REF!</v>
      </c>
      <c r="B132" s="41" t="e">
        <f>'Total Scores'!#REF!</f>
        <v>#REF!</v>
      </c>
      <c r="C132" s="42" t="e">
        <f>'Total Scores'!#REF!</f>
        <v>#REF!</v>
      </c>
    </row>
    <row r="133" spans="1:3" ht="12.75">
      <c r="A133" s="41" t="e">
        <f>'Total Scores'!#REF!</f>
        <v>#REF!</v>
      </c>
      <c r="B133" s="41" t="e">
        <f>'Total Scores'!#REF!</f>
        <v>#REF!</v>
      </c>
      <c r="C133" s="42" t="e">
        <f>'Total Scores'!#REF!</f>
        <v>#REF!</v>
      </c>
    </row>
    <row r="134" spans="1:3" ht="12.75">
      <c r="A134" s="41" t="e">
        <f>'Total Scores'!#REF!</f>
        <v>#REF!</v>
      </c>
      <c r="B134" s="41" t="e">
        <f>'Total Scores'!#REF!</f>
        <v>#REF!</v>
      </c>
      <c r="C134" s="42" t="e">
        <f>'Total Scores'!#REF!</f>
        <v>#REF!</v>
      </c>
    </row>
    <row r="135" spans="1:3" ht="12.75">
      <c r="A135" s="41" t="e">
        <f>'Total Scores'!#REF!</f>
        <v>#REF!</v>
      </c>
      <c r="B135" s="41" t="e">
        <f>'Total Scores'!#REF!</f>
        <v>#REF!</v>
      </c>
      <c r="C135" s="42" t="e">
        <f>'Total Scores'!#REF!</f>
        <v>#REF!</v>
      </c>
    </row>
    <row r="136" spans="1:3" ht="12.75">
      <c r="A136" s="41" t="e">
        <f>'Total Scores'!#REF!</f>
        <v>#REF!</v>
      </c>
      <c r="B136" s="41" t="e">
        <f>'Total Scores'!#REF!</f>
        <v>#REF!</v>
      </c>
      <c r="C136" s="42" t="e">
        <f>'Total Scores'!#REF!</f>
        <v>#REF!</v>
      </c>
    </row>
    <row r="137" spans="1:3" ht="12.75">
      <c r="A137" s="41" t="e">
        <f>'Total Scores'!#REF!</f>
        <v>#REF!</v>
      </c>
      <c r="B137" s="41" t="e">
        <f>'Total Scores'!#REF!</f>
        <v>#REF!</v>
      </c>
      <c r="C137" s="42" t="e">
        <f>'Total Scores'!#REF!</f>
        <v>#REF!</v>
      </c>
    </row>
    <row r="138" spans="1:3" ht="12.75">
      <c r="A138" s="41" t="e">
        <f>'Total Scores'!#REF!</f>
        <v>#REF!</v>
      </c>
      <c r="B138" s="41" t="e">
        <f>'Total Scores'!#REF!</f>
        <v>#REF!</v>
      </c>
      <c r="C138" s="42" t="e">
        <f>'Total Scores'!#REF!</f>
        <v>#REF!</v>
      </c>
    </row>
    <row r="139" spans="1:3" ht="12.75">
      <c r="A139" s="41" t="e">
        <f>'Total Scores'!#REF!</f>
        <v>#REF!</v>
      </c>
      <c r="B139" s="41" t="e">
        <f>'Total Scores'!#REF!</f>
        <v>#REF!</v>
      </c>
      <c r="C139" s="42" t="e">
        <f>'Total Scores'!#REF!</f>
        <v>#REF!</v>
      </c>
    </row>
    <row r="140" spans="1:3" ht="12.75">
      <c r="A140" s="41" t="e">
        <f>'Total Scores'!#REF!</f>
        <v>#REF!</v>
      </c>
      <c r="B140" s="41" t="e">
        <f>'Total Scores'!#REF!</f>
        <v>#REF!</v>
      </c>
      <c r="C140" s="42" t="e">
        <f>'Total Scores'!#REF!</f>
        <v>#REF!</v>
      </c>
    </row>
    <row r="141" spans="1:3" ht="12.75">
      <c r="A141" s="41" t="e">
        <f>'Total Scores'!#REF!</f>
        <v>#REF!</v>
      </c>
      <c r="B141" s="41" t="e">
        <f>'Total Scores'!#REF!</f>
        <v>#REF!</v>
      </c>
      <c r="C141" s="42" t="e">
        <f>'Total Scores'!#REF!</f>
        <v>#REF!</v>
      </c>
    </row>
    <row r="142" spans="1:3" ht="12.75">
      <c r="A142" s="41" t="e">
        <f>'Total Scores'!#REF!</f>
        <v>#REF!</v>
      </c>
      <c r="B142" s="41" t="e">
        <f>'Total Scores'!#REF!</f>
        <v>#REF!</v>
      </c>
      <c r="C142" s="42" t="e">
        <f>'Total Scores'!#REF!</f>
        <v>#REF!</v>
      </c>
    </row>
    <row r="143" spans="1:3" ht="12.75">
      <c r="A143" s="41" t="e">
        <f>'Total Scores'!#REF!</f>
        <v>#REF!</v>
      </c>
      <c r="B143" s="41" t="e">
        <f>'Total Scores'!#REF!</f>
        <v>#REF!</v>
      </c>
      <c r="C143" s="42" t="e">
        <f>'Total Scores'!#REF!</f>
        <v>#REF!</v>
      </c>
    </row>
    <row r="144" spans="1:3" ht="12.75">
      <c r="A144" s="41" t="e">
        <f>'Total Scores'!#REF!</f>
        <v>#REF!</v>
      </c>
      <c r="B144" s="41" t="e">
        <f>'Total Scores'!#REF!</f>
        <v>#REF!</v>
      </c>
      <c r="C144" s="42" t="e">
        <f>'Total Scores'!#REF!</f>
        <v>#REF!</v>
      </c>
    </row>
    <row r="145" spans="1:3" ht="12.75">
      <c r="A145" s="41" t="e">
        <f>'Total Scores'!#REF!</f>
        <v>#REF!</v>
      </c>
      <c r="B145" s="41" t="e">
        <f>'Total Scores'!#REF!</f>
        <v>#REF!</v>
      </c>
      <c r="C145" s="42" t="e">
        <f>'Total Scores'!#REF!</f>
        <v>#REF!</v>
      </c>
    </row>
    <row r="146" spans="1:3" ht="12.75">
      <c r="A146" s="41" t="e">
        <f>'Total Scores'!#REF!</f>
        <v>#REF!</v>
      </c>
      <c r="B146" s="41" t="e">
        <f>'Total Scores'!#REF!</f>
        <v>#REF!</v>
      </c>
      <c r="C146" s="42" t="e">
        <f>'Total Scores'!#REF!</f>
        <v>#REF!</v>
      </c>
    </row>
    <row r="147" spans="1:3" ht="12.75">
      <c r="A147" s="41" t="e">
        <f>'Total Scores'!#REF!</f>
        <v>#REF!</v>
      </c>
      <c r="B147" s="41" t="e">
        <f>'Total Scores'!#REF!</f>
        <v>#REF!</v>
      </c>
      <c r="C147" s="42" t="e">
        <f>'Total Scores'!#REF!</f>
        <v>#REF!</v>
      </c>
    </row>
    <row r="148" spans="1:3" ht="12.75">
      <c r="A148" s="41" t="e">
        <f>'Total Scores'!#REF!</f>
        <v>#REF!</v>
      </c>
      <c r="B148" s="41" t="e">
        <f>'Total Scores'!#REF!</f>
        <v>#REF!</v>
      </c>
      <c r="C148" s="42" t="e">
        <f>'Total Scores'!#REF!</f>
        <v>#REF!</v>
      </c>
    </row>
    <row r="149" spans="1:3" ht="12.75">
      <c r="A149" s="41" t="e">
        <f>'Total Scores'!#REF!</f>
        <v>#REF!</v>
      </c>
      <c r="B149" s="41" t="e">
        <f>'Total Scores'!#REF!</f>
        <v>#REF!</v>
      </c>
      <c r="C149" s="42" t="e">
        <f>'Total Scores'!#REF!</f>
        <v>#REF!</v>
      </c>
    </row>
    <row r="150" spans="1:3" ht="12.75">
      <c r="A150" s="41" t="e">
        <f>'Total Scores'!#REF!</f>
        <v>#REF!</v>
      </c>
      <c r="B150" s="41" t="e">
        <f>'Total Scores'!#REF!</f>
        <v>#REF!</v>
      </c>
      <c r="C150" s="42" t="e">
        <f>'Total Scores'!#REF!</f>
        <v>#REF!</v>
      </c>
    </row>
    <row r="151" spans="1:3" ht="12.75">
      <c r="A151" s="41" t="e">
        <f>'Total Scores'!#REF!</f>
        <v>#REF!</v>
      </c>
      <c r="B151" s="41" t="e">
        <f>'Total Scores'!#REF!</f>
        <v>#REF!</v>
      </c>
      <c r="C151" s="42" t="e">
        <f>'Total Scores'!#REF!</f>
        <v>#REF!</v>
      </c>
    </row>
    <row r="152" spans="1:3" ht="12.75">
      <c r="A152" s="41" t="e">
        <f>'Total Scores'!#REF!</f>
        <v>#REF!</v>
      </c>
      <c r="B152" s="41" t="e">
        <f>'Total Scores'!#REF!</f>
        <v>#REF!</v>
      </c>
      <c r="C152" s="42" t="e">
        <f>'Total Scores'!#REF!</f>
        <v>#REF!</v>
      </c>
    </row>
    <row r="153" spans="1:3" ht="12.75">
      <c r="A153" s="41" t="e">
        <f>'Total Scores'!#REF!</f>
        <v>#REF!</v>
      </c>
      <c r="B153" s="41" t="e">
        <f>'Total Scores'!#REF!</f>
        <v>#REF!</v>
      </c>
      <c r="C153" s="42" t="e">
        <f>'Total Scores'!#REF!</f>
        <v>#REF!</v>
      </c>
    </row>
    <row r="154" spans="1:3" ht="12.75">
      <c r="A154" s="41" t="e">
        <f>'Total Scores'!#REF!</f>
        <v>#REF!</v>
      </c>
      <c r="B154" s="41" t="e">
        <f>'Total Scores'!#REF!</f>
        <v>#REF!</v>
      </c>
      <c r="C154" s="42" t="e">
        <f>'Total Scores'!#REF!</f>
        <v>#REF!</v>
      </c>
    </row>
    <row r="155" spans="1:3" ht="12.75">
      <c r="A155" s="41" t="e">
        <f>'Total Scores'!#REF!</f>
        <v>#REF!</v>
      </c>
      <c r="B155" s="41" t="e">
        <f>'Total Scores'!#REF!</f>
        <v>#REF!</v>
      </c>
      <c r="C155" s="42" t="e">
        <f>'Total Scores'!#REF!</f>
        <v>#REF!</v>
      </c>
    </row>
    <row r="156" spans="1:3" ht="12.75">
      <c r="A156" s="41" t="e">
        <f>'Total Scores'!#REF!</f>
        <v>#REF!</v>
      </c>
      <c r="B156" s="41" t="e">
        <f>'Total Scores'!#REF!</f>
        <v>#REF!</v>
      </c>
      <c r="C156" s="42" t="e">
        <f>'Total Scores'!#REF!</f>
        <v>#REF!</v>
      </c>
    </row>
    <row r="157" spans="1:3" ht="12.75">
      <c r="A157" s="41" t="e">
        <f>'Total Scores'!#REF!</f>
        <v>#REF!</v>
      </c>
      <c r="B157" s="41" t="e">
        <f>'Total Scores'!#REF!</f>
        <v>#REF!</v>
      </c>
      <c r="C157" s="42" t="e">
        <f>'Total Scores'!#REF!</f>
        <v>#REF!</v>
      </c>
    </row>
    <row r="158" spans="1:3" ht="12.75">
      <c r="A158" s="41" t="e">
        <f>'Total Scores'!#REF!</f>
        <v>#REF!</v>
      </c>
      <c r="B158" s="41" t="e">
        <f>'Total Scores'!#REF!</f>
        <v>#REF!</v>
      </c>
      <c r="C158" s="42" t="e">
        <f>'Total Scores'!#REF!</f>
        <v>#REF!</v>
      </c>
    </row>
    <row r="159" spans="1:3" ht="12.75">
      <c r="A159" s="41" t="e">
        <f>'Total Scores'!#REF!</f>
        <v>#REF!</v>
      </c>
      <c r="B159" s="41" t="e">
        <f>'Total Scores'!#REF!</f>
        <v>#REF!</v>
      </c>
      <c r="C159" s="42" t="e">
        <f>'Total Scores'!#REF!</f>
        <v>#REF!</v>
      </c>
    </row>
    <row r="160" spans="1:3" ht="12.75">
      <c r="A160" s="41" t="e">
        <f>'Total Scores'!#REF!</f>
        <v>#REF!</v>
      </c>
      <c r="B160" s="41" t="e">
        <f>'Total Scores'!#REF!</f>
        <v>#REF!</v>
      </c>
      <c r="C160" s="42" t="e">
        <f>'Total Scores'!#REF!</f>
        <v>#REF!</v>
      </c>
    </row>
    <row r="161" spans="1:3" ht="12.75">
      <c r="A161" s="41" t="e">
        <f>'Total Scores'!#REF!</f>
        <v>#REF!</v>
      </c>
      <c r="B161" s="41" t="e">
        <f>'Total Scores'!#REF!</f>
        <v>#REF!</v>
      </c>
      <c r="C161" s="42" t="e">
        <f>'Total Scores'!#REF!</f>
        <v>#REF!</v>
      </c>
    </row>
    <row r="162" spans="1:3" ht="12.75">
      <c r="A162" s="41" t="e">
        <f>'Total Scores'!#REF!</f>
        <v>#REF!</v>
      </c>
      <c r="B162" s="41" t="e">
        <f>'Total Scores'!#REF!</f>
        <v>#REF!</v>
      </c>
      <c r="C162" s="42" t="e">
        <f>'Total Scores'!#REF!</f>
        <v>#REF!</v>
      </c>
    </row>
    <row r="163" spans="1:3" ht="12.75">
      <c r="A163" s="41" t="e">
        <f>'Total Scores'!#REF!</f>
        <v>#REF!</v>
      </c>
      <c r="B163" s="41" t="e">
        <f>'Total Scores'!#REF!</f>
        <v>#REF!</v>
      </c>
      <c r="C163" s="42" t="e">
        <f>'Total Scores'!#REF!</f>
        <v>#REF!</v>
      </c>
    </row>
    <row r="164" spans="1:3" ht="12.75">
      <c r="A164" s="41" t="e">
        <f>'Total Scores'!#REF!</f>
        <v>#REF!</v>
      </c>
      <c r="B164" s="41" t="e">
        <f>'Total Scores'!#REF!</f>
        <v>#REF!</v>
      </c>
      <c r="C164" s="42" t="e">
        <f>'Total Scores'!#REF!</f>
        <v>#REF!</v>
      </c>
    </row>
    <row r="165" spans="1:3" ht="12.75">
      <c r="A165" s="41" t="e">
        <f>'Total Scores'!#REF!</f>
        <v>#REF!</v>
      </c>
      <c r="B165" s="41" t="e">
        <f>'Total Scores'!#REF!</f>
        <v>#REF!</v>
      </c>
      <c r="C165" s="42" t="e">
        <f>'Total Scores'!#REF!</f>
        <v>#REF!</v>
      </c>
    </row>
    <row r="166" spans="1:3" ht="12.75">
      <c r="A166" s="41" t="e">
        <f>'Total Scores'!#REF!</f>
        <v>#REF!</v>
      </c>
      <c r="B166" s="41" t="e">
        <f>'Total Scores'!#REF!</f>
        <v>#REF!</v>
      </c>
      <c r="C166" s="42" t="e">
        <f>'Total Scores'!#REF!</f>
        <v>#REF!</v>
      </c>
    </row>
    <row r="167" spans="1:3" ht="12.75">
      <c r="A167" s="41" t="e">
        <f>'Total Scores'!#REF!</f>
        <v>#REF!</v>
      </c>
      <c r="B167" s="41" t="e">
        <f>'Total Scores'!#REF!</f>
        <v>#REF!</v>
      </c>
      <c r="C167" s="42" t="e">
        <f>'Total Scores'!#REF!</f>
        <v>#REF!</v>
      </c>
    </row>
    <row r="168" spans="1:3" ht="12.75">
      <c r="A168" s="41" t="e">
        <f>'Total Scores'!#REF!</f>
        <v>#REF!</v>
      </c>
      <c r="B168" s="41" t="e">
        <f>'Total Scores'!#REF!</f>
        <v>#REF!</v>
      </c>
      <c r="C168" s="42" t="e">
        <f>'Total Scores'!#REF!</f>
        <v>#REF!</v>
      </c>
    </row>
    <row r="169" spans="1:3" ht="12.75">
      <c r="A169" s="41" t="e">
        <f>'Total Scores'!#REF!</f>
        <v>#REF!</v>
      </c>
      <c r="B169" s="41" t="e">
        <f>'Total Scores'!#REF!</f>
        <v>#REF!</v>
      </c>
      <c r="C169" s="42" t="e">
        <f>'Total Scores'!#REF!</f>
        <v>#REF!</v>
      </c>
    </row>
    <row r="170" spans="1:3" ht="12.75">
      <c r="A170" s="41" t="e">
        <f>'Total Scores'!#REF!</f>
        <v>#REF!</v>
      </c>
      <c r="B170" s="41" t="e">
        <f>'Total Scores'!#REF!</f>
        <v>#REF!</v>
      </c>
      <c r="C170" s="42" t="e">
        <f>'Total Scores'!#REF!</f>
        <v>#REF!</v>
      </c>
    </row>
    <row r="171" spans="1:3" ht="12.75">
      <c r="A171" s="41" t="e">
        <f>'Total Scores'!#REF!</f>
        <v>#REF!</v>
      </c>
      <c r="B171" s="41" t="e">
        <f>'Total Scores'!#REF!</f>
        <v>#REF!</v>
      </c>
      <c r="C171" s="42" t="e">
        <f>'Total Scores'!#REF!</f>
        <v>#REF!</v>
      </c>
    </row>
    <row r="172" spans="1:3" ht="12.75">
      <c r="A172" s="41" t="e">
        <f>'Total Scores'!#REF!</f>
        <v>#REF!</v>
      </c>
      <c r="B172" s="41" t="e">
        <f>'Total Scores'!#REF!</f>
        <v>#REF!</v>
      </c>
      <c r="C172" s="42" t="e">
        <f>'Total Scores'!#REF!</f>
        <v>#REF!</v>
      </c>
    </row>
    <row r="173" spans="1:3" ht="12.75">
      <c r="A173" s="41" t="e">
        <f>'Total Scores'!#REF!</f>
        <v>#REF!</v>
      </c>
      <c r="B173" s="41" t="e">
        <f>'Total Scores'!#REF!</f>
        <v>#REF!</v>
      </c>
      <c r="C173" s="42" t="e">
        <f>'Total Scores'!#REF!</f>
        <v>#REF!</v>
      </c>
    </row>
    <row r="174" spans="1:3" ht="12.75">
      <c r="A174" s="41" t="e">
        <f>'Total Scores'!#REF!</f>
        <v>#REF!</v>
      </c>
      <c r="B174" s="41" t="e">
        <f>'Total Scores'!#REF!</f>
        <v>#REF!</v>
      </c>
      <c r="C174" s="42" t="e">
        <f>'Total Scores'!#REF!</f>
        <v>#REF!</v>
      </c>
    </row>
    <row r="175" spans="1:3" ht="12.75">
      <c r="A175" s="41" t="e">
        <f>'Total Scores'!#REF!</f>
        <v>#REF!</v>
      </c>
      <c r="B175" s="41" t="e">
        <f>'Total Scores'!#REF!</f>
        <v>#REF!</v>
      </c>
      <c r="C175" s="42" t="e">
        <f>'Total Scores'!#REF!</f>
        <v>#REF!</v>
      </c>
    </row>
    <row r="176" spans="1:3" ht="12.75">
      <c r="A176" s="41" t="e">
        <f>'Total Scores'!#REF!</f>
        <v>#REF!</v>
      </c>
      <c r="B176" s="41" t="e">
        <f>'Total Scores'!#REF!</f>
        <v>#REF!</v>
      </c>
      <c r="C176" s="42" t="e">
        <f>'Total Scores'!#REF!</f>
        <v>#REF!</v>
      </c>
    </row>
    <row r="177" spans="1:3" ht="12.75">
      <c r="A177" s="41" t="e">
        <f>'Total Scores'!#REF!</f>
        <v>#REF!</v>
      </c>
      <c r="B177" s="41" t="e">
        <f>'Total Scores'!#REF!</f>
        <v>#REF!</v>
      </c>
      <c r="C177" s="42" t="e">
        <f>'Total Scores'!#REF!</f>
        <v>#REF!</v>
      </c>
    </row>
    <row r="178" spans="1:3" ht="12.75">
      <c r="A178" s="41" t="e">
        <f>'Total Scores'!#REF!</f>
        <v>#REF!</v>
      </c>
      <c r="B178" s="41" t="e">
        <f>'Total Scores'!#REF!</f>
        <v>#REF!</v>
      </c>
      <c r="C178" s="42" t="e">
        <f>'Total Scores'!#REF!</f>
        <v>#REF!</v>
      </c>
    </row>
    <row r="179" spans="1:3" ht="12.75">
      <c r="A179" s="41" t="e">
        <f>'Total Scores'!#REF!</f>
        <v>#REF!</v>
      </c>
      <c r="B179" s="41" t="e">
        <f>'Total Scores'!#REF!</f>
        <v>#REF!</v>
      </c>
      <c r="C179" s="42" t="e">
        <f>'Total Scores'!#REF!</f>
        <v>#REF!</v>
      </c>
    </row>
    <row r="180" spans="1:3" ht="12.75">
      <c r="A180" s="41" t="e">
        <f>'Total Scores'!#REF!</f>
        <v>#REF!</v>
      </c>
      <c r="B180" s="41" t="e">
        <f>'Total Scores'!#REF!</f>
        <v>#REF!</v>
      </c>
      <c r="C180" s="42" t="e">
        <f>'Total Scores'!#REF!</f>
        <v>#REF!</v>
      </c>
    </row>
    <row r="181" spans="1:3" ht="12.75">
      <c r="A181" s="41" t="e">
        <f>'Total Scores'!#REF!</f>
        <v>#REF!</v>
      </c>
      <c r="B181" s="41" t="e">
        <f>'Total Scores'!#REF!</f>
        <v>#REF!</v>
      </c>
      <c r="C181" s="42" t="e">
        <f>'Total Scores'!#REF!</f>
        <v>#REF!</v>
      </c>
    </row>
    <row r="182" spans="1:3" ht="12.75">
      <c r="A182" s="41" t="e">
        <f>'Total Scores'!#REF!</f>
        <v>#REF!</v>
      </c>
      <c r="B182" s="41" t="e">
        <f>'Total Scores'!#REF!</f>
        <v>#REF!</v>
      </c>
      <c r="C182" s="42" t="e">
        <f>'Total Scores'!#REF!</f>
        <v>#REF!</v>
      </c>
    </row>
    <row r="183" spans="1:3" ht="12.75">
      <c r="A183" s="41" t="e">
        <f>'Total Scores'!#REF!</f>
        <v>#REF!</v>
      </c>
      <c r="B183" s="41" t="e">
        <f>'Total Scores'!#REF!</f>
        <v>#REF!</v>
      </c>
      <c r="C183" s="42" t="e">
        <f>'Total Scores'!#REF!</f>
        <v>#REF!</v>
      </c>
    </row>
    <row r="184" spans="1:3" ht="12.75">
      <c r="A184" s="41" t="e">
        <f>'Total Scores'!#REF!</f>
        <v>#REF!</v>
      </c>
      <c r="B184" s="41" t="e">
        <f>'Total Scores'!#REF!</f>
        <v>#REF!</v>
      </c>
      <c r="C184" s="42" t="e">
        <f>'Total Scores'!#REF!</f>
        <v>#REF!</v>
      </c>
    </row>
    <row r="185" spans="1:3" ht="12.75">
      <c r="A185" s="41" t="e">
        <f>'Total Scores'!#REF!</f>
        <v>#REF!</v>
      </c>
      <c r="B185" s="41" t="e">
        <f>'Total Scores'!#REF!</f>
        <v>#REF!</v>
      </c>
      <c r="C185" s="42" t="e">
        <f>'Total Scores'!#REF!</f>
        <v>#REF!</v>
      </c>
    </row>
    <row r="186" spans="1:3" ht="12.75">
      <c r="A186" s="41" t="e">
        <f>'Total Scores'!#REF!</f>
        <v>#REF!</v>
      </c>
      <c r="B186" s="41" t="e">
        <f>'Total Scores'!#REF!</f>
        <v>#REF!</v>
      </c>
      <c r="C186" s="42" t="e">
        <f>'Total Scores'!#REF!</f>
        <v>#REF!</v>
      </c>
    </row>
    <row r="187" spans="1:3" ht="12.75">
      <c r="A187" s="41" t="e">
        <f>'Total Scores'!#REF!</f>
        <v>#REF!</v>
      </c>
      <c r="B187" s="41" t="e">
        <f>'Total Scores'!#REF!</f>
        <v>#REF!</v>
      </c>
      <c r="C187" s="42" t="e">
        <f>'Total Scores'!#REF!</f>
        <v>#REF!</v>
      </c>
    </row>
    <row r="188" spans="1:3" ht="12.75">
      <c r="A188" s="41" t="e">
        <f>'Total Scores'!#REF!</f>
        <v>#REF!</v>
      </c>
      <c r="B188" s="41" t="e">
        <f>'Total Scores'!#REF!</f>
        <v>#REF!</v>
      </c>
      <c r="C188" s="42" t="e">
        <f>'Total Scores'!#REF!</f>
        <v>#REF!</v>
      </c>
    </row>
    <row r="189" spans="1:3" ht="12.75">
      <c r="A189" s="41" t="e">
        <f>'Total Scores'!#REF!</f>
        <v>#REF!</v>
      </c>
      <c r="B189" s="41" t="e">
        <f>'Total Scores'!#REF!</f>
        <v>#REF!</v>
      </c>
      <c r="C189" s="42" t="e">
        <f>'Total Scores'!#REF!</f>
        <v>#REF!</v>
      </c>
    </row>
    <row r="190" spans="1:3" ht="12.75">
      <c r="A190" s="41" t="e">
        <f>'Total Scores'!#REF!</f>
        <v>#REF!</v>
      </c>
      <c r="B190" s="41" t="e">
        <f>'Total Scores'!#REF!</f>
        <v>#REF!</v>
      </c>
      <c r="C190" s="42" t="e">
        <f>'Total Scores'!#REF!</f>
        <v>#REF!</v>
      </c>
    </row>
    <row r="191" spans="1:3" ht="12.75">
      <c r="A191" s="41" t="str">
        <f>'Total Scores'!A3</f>
        <v>Crystal Hackett</v>
      </c>
      <c r="B191" s="41" t="str">
        <f>'Total Scores'!B3</f>
        <v>Starkville PD</v>
      </c>
      <c r="C191" s="42">
        <f>'Total Scores'!L3</f>
        <v>35</v>
      </c>
    </row>
    <row r="192" spans="1:3" ht="12.75">
      <c r="A192" s="41" t="str">
        <f>'Total Scores'!A4</f>
        <v>Stephanie Perkins</v>
      </c>
      <c r="B192" s="41" t="str">
        <f>'Total Scores'!B4</f>
        <v>Starkville PD</v>
      </c>
      <c r="C192" s="42">
        <f>'Total Scores'!L4</f>
        <v>30</v>
      </c>
    </row>
    <row r="193" spans="1:3" ht="12.75">
      <c r="A193" s="41">
        <f>'Total Scores'!A5</f>
        <v>0</v>
      </c>
      <c r="B193" s="41">
        <f>'Total Scores'!B5</f>
        <v>0</v>
      </c>
      <c r="C193" s="42">
        <f>'Total Scores'!L5</f>
        <v>0</v>
      </c>
    </row>
    <row r="194" spans="1:3" ht="12.75">
      <c r="A194" s="41" t="str">
        <f>'Total Scores'!A6</f>
        <v>Porscha Taylor</v>
      </c>
      <c r="B194" s="41" t="str">
        <f>'Total Scores'!B6</f>
        <v>Southaven PD</v>
      </c>
      <c r="C194" s="42">
        <f>'Total Scores'!L6</f>
        <v>48</v>
      </c>
    </row>
    <row r="195" spans="1:3" ht="12.75">
      <c r="A195" s="41" t="str">
        <f>'Total Scores'!A7</f>
        <v>Kristin Parrott</v>
      </c>
      <c r="B195" s="41" t="str">
        <f>'Total Scores'!B7</f>
        <v>Southaven PD</v>
      </c>
      <c r="C195" s="42">
        <f>'Total Scores'!L7</f>
        <v>42</v>
      </c>
    </row>
    <row r="196" spans="1:3" ht="12.75">
      <c r="A196" s="41">
        <f>'Total Scores'!A8</f>
        <v>0</v>
      </c>
      <c r="B196" s="41">
        <f>'Total Scores'!B8</f>
        <v>0</v>
      </c>
      <c r="C196" s="42">
        <f>'Total Scores'!L8</f>
        <v>0</v>
      </c>
    </row>
    <row r="197" spans="1:3" ht="12.75">
      <c r="A197" s="41" t="str">
        <f>'Total Scores'!A9</f>
        <v>Brittney Jenkins </v>
      </c>
      <c r="B197" s="41" t="str">
        <f>'Total Scores'!B9</f>
        <v>Culpeper Cty PD</v>
      </c>
      <c r="C197" s="42">
        <f>'Total Scores'!L9</f>
        <v>45</v>
      </c>
    </row>
    <row r="198" spans="1:3" ht="12.75">
      <c r="A198" s="41" t="str">
        <f>'Total Scores'!A10</f>
        <v>Norma McGuckin</v>
      </c>
      <c r="B198" s="41" t="str">
        <f>'Total Scores'!B10</f>
        <v>Culpeper Cty PD</v>
      </c>
      <c r="C198" s="42">
        <f>'Total Scores'!L10</f>
        <v>40</v>
      </c>
    </row>
    <row r="199" spans="1:3" ht="12.75">
      <c r="A199" s="41">
        <f>'Total Scores'!A11</f>
        <v>0</v>
      </c>
      <c r="B199" s="41">
        <f>'Total Scores'!B11</f>
        <v>0</v>
      </c>
      <c r="C199" s="42">
        <f>'Total Scores'!L11</f>
        <v>0</v>
      </c>
    </row>
    <row r="200" spans="1:3" ht="12.75">
      <c r="A200" s="41" t="str">
        <f>'Total Scores'!A12</f>
        <v>Moniquee Bell</v>
      </c>
      <c r="B200" s="41" t="str">
        <f>'Total Scores'!B12</f>
        <v>Choctaw PD</v>
      </c>
      <c r="C200" s="42">
        <f>'Total Scores'!L12</f>
        <v>41</v>
      </c>
    </row>
  </sheetData>
  <sheetProtection password="8D3F" sheet="1"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dimension ref="A1:C200"/>
  <sheetViews>
    <sheetView zoomScale="110" zoomScaleNormal="110" zoomScalePageLayoutView="0" workbookViewId="0" topLeftCell="A1">
      <selection activeCell="A3" sqref="A3"/>
    </sheetView>
  </sheetViews>
  <sheetFormatPr defaultColWidth="11.57421875" defaultRowHeight="12.75"/>
  <cols>
    <col min="1" max="1" width="21.140625" style="36" customWidth="1"/>
    <col min="2" max="2" width="18.7109375" style="36" customWidth="1"/>
    <col min="3" max="3" width="11.28125" style="36" customWidth="1"/>
    <col min="4" max="4" width="10.140625" style="36" customWidth="1"/>
    <col min="5" max="5" width="17.57421875" style="36" customWidth="1"/>
    <col min="6" max="16384" width="11.57421875" style="36" customWidth="1"/>
  </cols>
  <sheetData>
    <row r="1" ht="12.75">
      <c r="A1" s="38" t="s">
        <v>40</v>
      </c>
    </row>
    <row r="2" spans="1:3" ht="12.75">
      <c r="A2" s="9" t="s">
        <v>1</v>
      </c>
      <c r="B2" s="8" t="s">
        <v>2</v>
      </c>
      <c r="C2" s="8" t="s">
        <v>41</v>
      </c>
    </row>
    <row r="3" spans="1:3" ht="12.75">
      <c r="A3" s="41" t="e">
        <f>'Total Scores'!#REF!</f>
        <v>#REF!</v>
      </c>
      <c r="B3" s="41" t="e">
        <f>'Total Scores'!#REF!</f>
        <v>#REF!</v>
      </c>
      <c r="C3" s="42" t="e">
        <f>'Total Scores'!#REF!</f>
        <v>#REF!</v>
      </c>
    </row>
    <row r="4" spans="1:3" ht="12.75">
      <c r="A4" s="41" t="e">
        <f>'Total Scores'!#REF!</f>
        <v>#REF!</v>
      </c>
      <c r="B4" s="41" t="e">
        <f>'Total Scores'!#REF!</f>
        <v>#REF!</v>
      </c>
      <c r="C4" s="42" t="e">
        <f>'Total Scores'!#REF!</f>
        <v>#REF!</v>
      </c>
    </row>
    <row r="5" spans="1:3" ht="12.75">
      <c r="A5" s="41" t="e">
        <f>'Total Scores'!#REF!</f>
        <v>#REF!</v>
      </c>
      <c r="B5" s="41" t="e">
        <f>'Total Scores'!#REF!</f>
        <v>#REF!</v>
      </c>
      <c r="C5" s="42" t="e">
        <f>'Total Scores'!#REF!</f>
        <v>#REF!</v>
      </c>
    </row>
    <row r="6" spans="1:3" ht="12.75">
      <c r="A6" s="41" t="e">
        <f>'Total Scores'!#REF!</f>
        <v>#REF!</v>
      </c>
      <c r="B6" s="41" t="e">
        <f>'Total Scores'!#REF!</f>
        <v>#REF!</v>
      </c>
      <c r="C6" s="42" t="e">
        <f>'Total Scores'!#REF!</f>
        <v>#REF!</v>
      </c>
    </row>
    <row r="7" spans="1:3" ht="12.75">
      <c r="A7" s="41" t="e">
        <f>'Total Scores'!#REF!</f>
        <v>#REF!</v>
      </c>
      <c r="B7" s="41" t="e">
        <f>'Total Scores'!#REF!</f>
        <v>#REF!</v>
      </c>
      <c r="C7" s="42" t="e">
        <f>'Total Scores'!#REF!</f>
        <v>#REF!</v>
      </c>
    </row>
    <row r="8" spans="1:3" ht="12.75">
      <c r="A8" s="41" t="e">
        <f>'Total Scores'!#REF!</f>
        <v>#REF!</v>
      </c>
      <c r="B8" s="41" t="e">
        <f>'Total Scores'!#REF!</f>
        <v>#REF!</v>
      </c>
      <c r="C8" s="42" t="e">
        <f>'Total Scores'!#REF!</f>
        <v>#REF!</v>
      </c>
    </row>
    <row r="9" spans="1:3" ht="12.75">
      <c r="A9" s="41" t="e">
        <f>'Total Scores'!#REF!</f>
        <v>#REF!</v>
      </c>
      <c r="B9" s="41" t="e">
        <f>'Total Scores'!#REF!</f>
        <v>#REF!</v>
      </c>
      <c r="C9" s="42" t="e">
        <f>'Total Scores'!#REF!</f>
        <v>#REF!</v>
      </c>
    </row>
    <row r="10" spans="1:3" ht="12.75">
      <c r="A10" s="41" t="e">
        <f>'Total Scores'!#REF!</f>
        <v>#REF!</v>
      </c>
      <c r="B10" s="41" t="e">
        <f>'Total Scores'!#REF!</f>
        <v>#REF!</v>
      </c>
      <c r="C10" s="42" t="e">
        <f>'Total Scores'!#REF!</f>
        <v>#REF!</v>
      </c>
    </row>
    <row r="11" spans="1:3" ht="12.75">
      <c r="A11" s="41" t="e">
        <f>'Total Scores'!#REF!</f>
        <v>#REF!</v>
      </c>
      <c r="B11" s="41" t="e">
        <f>'Total Scores'!#REF!</f>
        <v>#REF!</v>
      </c>
      <c r="C11" s="42" t="e">
        <f>'Total Scores'!#REF!</f>
        <v>#REF!</v>
      </c>
    </row>
    <row r="12" spans="1:3" ht="12.75">
      <c r="A12" s="41" t="e">
        <f>'Total Scores'!#REF!</f>
        <v>#REF!</v>
      </c>
      <c r="B12" s="41" t="e">
        <f>'Total Scores'!#REF!</f>
        <v>#REF!</v>
      </c>
      <c r="C12" s="42" t="e">
        <f>'Total Scores'!#REF!</f>
        <v>#REF!</v>
      </c>
    </row>
    <row r="13" spans="1:3" ht="12.75">
      <c r="A13" s="41" t="e">
        <f>'Total Scores'!#REF!</f>
        <v>#REF!</v>
      </c>
      <c r="B13" s="41" t="e">
        <f>'Total Scores'!#REF!</f>
        <v>#REF!</v>
      </c>
      <c r="C13" s="42" t="e">
        <f>'Total Scores'!#REF!</f>
        <v>#REF!</v>
      </c>
    </row>
    <row r="14" spans="1:3" ht="12.75">
      <c r="A14" s="41" t="e">
        <f>'Total Scores'!#REF!</f>
        <v>#REF!</v>
      </c>
      <c r="B14" s="41" t="e">
        <f>'Total Scores'!#REF!</f>
        <v>#REF!</v>
      </c>
      <c r="C14" s="42" t="e">
        <f>'Total Scores'!#REF!</f>
        <v>#REF!</v>
      </c>
    </row>
    <row r="15" spans="1:3" ht="12.75">
      <c r="A15" s="41" t="e">
        <f>'Total Scores'!#REF!</f>
        <v>#REF!</v>
      </c>
      <c r="B15" s="41" t="e">
        <f>'Total Scores'!#REF!</f>
        <v>#REF!</v>
      </c>
      <c r="C15" s="42" t="e">
        <f>'Total Scores'!#REF!</f>
        <v>#REF!</v>
      </c>
    </row>
    <row r="16" spans="1:3" ht="12.75">
      <c r="A16" s="41" t="e">
        <f>'Total Scores'!#REF!</f>
        <v>#REF!</v>
      </c>
      <c r="B16" s="41" t="e">
        <f>'Total Scores'!#REF!</f>
        <v>#REF!</v>
      </c>
      <c r="C16" s="42" t="e">
        <f>'Total Scores'!#REF!</f>
        <v>#REF!</v>
      </c>
    </row>
    <row r="17" spans="1:3" ht="12.75">
      <c r="A17" s="41" t="e">
        <f>'Total Scores'!#REF!</f>
        <v>#REF!</v>
      </c>
      <c r="B17" s="41" t="e">
        <f>'Total Scores'!#REF!</f>
        <v>#REF!</v>
      </c>
      <c r="C17" s="42" t="e">
        <f>'Total Scores'!#REF!</f>
        <v>#REF!</v>
      </c>
    </row>
    <row r="18" spans="1:3" ht="12.75">
      <c r="A18" s="41" t="e">
        <f>'Total Scores'!#REF!</f>
        <v>#REF!</v>
      </c>
      <c r="B18" s="41" t="e">
        <f>'Total Scores'!#REF!</f>
        <v>#REF!</v>
      </c>
      <c r="C18" s="42" t="e">
        <f>'Total Scores'!#REF!</f>
        <v>#REF!</v>
      </c>
    </row>
    <row r="19" spans="1:3" ht="12.75">
      <c r="A19" s="41" t="e">
        <f>'Total Scores'!#REF!</f>
        <v>#REF!</v>
      </c>
      <c r="B19" s="41" t="e">
        <f>'Total Scores'!#REF!</f>
        <v>#REF!</v>
      </c>
      <c r="C19" s="42" t="e">
        <f>'Total Scores'!#REF!</f>
        <v>#REF!</v>
      </c>
    </row>
    <row r="20" spans="1:3" ht="12.75">
      <c r="A20" s="41" t="e">
        <f>'Total Scores'!#REF!</f>
        <v>#REF!</v>
      </c>
      <c r="B20" s="41" t="e">
        <f>'Total Scores'!#REF!</f>
        <v>#REF!</v>
      </c>
      <c r="C20" s="42" t="e">
        <f>'Total Scores'!#REF!</f>
        <v>#REF!</v>
      </c>
    </row>
    <row r="21" spans="1:3" ht="12.75">
      <c r="A21" s="41" t="e">
        <f>'Total Scores'!#REF!</f>
        <v>#REF!</v>
      </c>
      <c r="B21" s="41" t="e">
        <f>'Total Scores'!#REF!</f>
        <v>#REF!</v>
      </c>
      <c r="C21" s="42" t="e">
        <f>'Total Scores'!#REF!</f>
        <v>#REF!</v>
      </c>
    </row>
    <row r="22" spans="1:3" ht="12.75">
      <c r="A22" s="41" t="e">
        <f>'Total Scores'!#REF!</f>
        <v>#REF!</v>
      </c>
      <c r="B22" s="41" t="e">
        <f>'Total Scores'!#REF!</f>
        <v>#REF!</v>
      </c>
      <c r="C22" s="42" t="e">
        <f>'Total Scores'!#REF!</f>
        <v>#REF!</v>
      </c>
    </row>
    <row r="23" spans="1:3" ht="12.75">
      <c r="A23" s="41" t="e">
        <f>'Total Scores'!#REF!</f>
        <v>#REF!</v>
      </c>
      <c r="B23" s="41" t="e">
        <f>'Total Scores'!#REF!</f>
        <v>#REF!</v>
      </c>
      <c r="C23" s="42" t="e">
        <f>'Total Scores'!#REF!</f>
        <v>#REF!</v>
      </c>
    </row>
    <row r="24" spans="1:3" ht="12.75">
      <c r="A24" s="41" t="e">
        <f>'Total Scores'!#REF!</f>
        <v>#REF!</v>
      </c>
      <c r="B24" s="41" t="e">
        <f>'Total Scores'!#REF!</f>
        <v>#REF!</v>
      </c>
      <c r="C24" s="42" t="e">
        <f>'Total Scores'!#REF!</f>
        <v>#REF!</v>
      </c>
    </row>
    <row r="25" spans="1:3" ht="12.75">
      <c r="A25" s="41" t="e">
        <f>'Total Scores'!#REF!</f>
        <v>#REF!</v>
      </c>
      <c r="B25" s="41" t="e">
        <f>'Total Scores'!#REF!</f>
        <v>#REF!</v>
      </c>
      <c r="C25" s="42" t="e">
        <f>'Total Scores'!#REF!</f>
        <v>#REF!</v>
      </c>
    </row>
    <row r="26" spans="1:3" ht="12.75">
      <c r="A26" s="41" t="e">
        <f>'Total Scores'!#REF!</f>
        <v>#REF!</v>
      </c>
      <c r="B26" s="41" t="e">
        <f>'Total Scores'!#REF!</f>
        <v>#REF!</v>
      </c>
      <c r="C26" s="42" t="e">
        <f>'Total Scores'!#REF!</f>
        <v>#REF!</v>
      </c>
    </row>
    <row r="27" spans="1:3" ht="12.75">
      <c r="A27" s="41" t="e">
        <f>'Total Scores'!#REF!</f>
        <v>#REF!</v>
      </c>
      <c r="B27" s="41" t="e">
        <f>'Total Scores'!#REF!</f>
        <v>#REF!</v>
      </c>
      <c r="C27" s="42" t="e">
        <f>'Total Scores'!#REF!</f>
        <v>#REF!</v>
      </c>
    </row>
    <row r="28" spans="1:3" ht="12.75">
      <c r="A28" s="41" t="e">
        <f>'Total Scores'!#REF!</f>
        <v>#REF!</v>
      </c>
      <c r="B28" s="41" t="e">
        <f>'Total Scores'!#REF!</f>
        <v>#REF!</v>
      </c>
      <c r="C28" s="42" t="e">
        <f>'Total Scores'!#REF!</f>
        <v>#REF!</v>
      </c>
    </row>
    <row r="29" spans="1:3" ht="12.75">
      <c r="A29" s="41" t="e">
        <f>'Total Scores'!#REF!</f>
        <v>#REF!</v>
      </c>
      <c r="B29" s="41" t="e">
        <f>'Total Scores'!#REF!</f>
        <v>#REF!</v>
      </c>
      <c r="C29" s="42" t="e">
        <f>'Total Scores'!#REF!</f>
        <v>#REF!</v>
      </c>
    </row>
    <row r="30" spans="1:3" ht="12.75">
      <c r="A30" s="41" t="e">
        <f>'Total Scores'!#REF!</f>
        <v>#REF!</v>
      </c>
      <c r="B30" s="41" t="e">
        <f>'Total Scores'!#REF!</f>
        <v>#REF!</v>
      </c>
      <c r="C30" s="42" t="e">
        <f>'Total Scores'!#REF!</f>
        <v>#REF!</v>
      </c>
    </row>
    <row r="31" spans="1:3" ht="12.75">
      <c r="A31" s="41" t="e">
        <f>'Total Scores'!#REF!</f>
        <v>#REF!</v>
      </c>
      <c r="B31" s="41" t="e">
        <f>'Total Scores'!#REF!</f>
        <v>#REF!</v>
      </c>
      <c r="C31" s="42" t="e">
        <f>'Total Scores'!#REF!</f>
        <v>#REF!</v>
      </c>
    </row>
    <row r="32" spans="1:3" ht="12.75">
      <c r="A32" s="41" t="e">
        <f>'Total Scores'!#REF!</f>
        <v>#REF!</v>
      </c>
      <c r="B32" s="41" t="e">
        <f>'Total Scores'!#REF!</f>
        <v>#REF!</v>
      </c>
      <c r="C32" s="42" t="e">
        <f>'Total Scores'!#REF!</f>
        <v>#REF!</v>
      </c>
    </row>
    <row r="33" spans="1:3" ht="12.75">
      <c r="A33" s="41" t="e">
        <f>'Total Scores'!#REF!</f>
        <v>#REF!</v>
      </c>
      <c r="B33" s="41" t="e">
        <f>'Total Scores'!#REF!</f>
        <v>#REF!</v>
      </c>
      <c r="C33" s="42" t="e">
        <f>'Total Scores'!#REF!</f>
        <v>#REF!</v>
      </c>
    </row>
    <row r="34" spans="1:3" ht="12.75">
      <c r="A34" s="41" t="e">
        <f>'Total Scores'!#REF!</f>
        <v>#REF!</v>
      </c>
      <c r="B34" s="41" t="e">
        <f>'Total Scores'!#REF!</f>
        <v>#REF!</v>
      </c>
      <c r="C34" s="42" t="e">
        <f>'Total Scores'!#REF!</f>
        <v>#REF!</v>
      </c>
    </row>
    <row r="35" spans="1:3" ht="12.75">
      <c r="A35" s="41" t="e">
        <f>'Total Scores'!#REF!</f>
        <v>#REF!</v>
      </c>
      <c r="B35" s="41" t="e">
        <f>'Total Scores'!#REF!</f>
        <v>#REF!</v>
      </c>
      <c r="C35" s="42" t="e">
        <f>'Total Scores'!#REF!</f>
        <v>#REF!</v>
      </c>
    </row>
    <row r="36" spans="1:3" ht="12.75">
      <c r="A36" s="41" t="e">
        <f>'Total Scores'!#REF!</f>
        <v>#REF!</v>
      </c>
      <c r="B36" s="41" t="e">
        <f>'Total Scores'!#REF!</f>
        <v>#REF!</v>
      </c>
      <c r="C36" s="42" t="e">
        <f>'Total Scores'!#REF!</f>
        <v>#REF!</v>
      </c>
    </row>
    <row r="37" spans="1:3" ht="12.75">
      <c r="A37" s="41" t="e">
        <f>'Total Scores'!#REF!</f>
        <v>#REF!</v>
      </c>
      <c r="B37" s="41" t="e">
        <f>'Total Scores'!#REF!</f>
        <v>#REF!</v>
      </c>
      <c r="C37" s="42" t="e">
        <f>'Total Scores'!#REF!</f>
        <v>#REF!</v>
      </c>
    </row>
    <row r="38" spans="1:3" ht="12.75">
      <c r="A38" s="41" t="e">
        <f>'Total Scores'!#REF!</f>
        <v>#REF!</v>
      </c>
      <c r="B38" s="41" t="e">
        <f>'Total Scores'!#REF!</f>
        <v>#REF!</v>
      </c>
      <c r="C38" s="42" t="e">
        <f>'Total Scores'!#REF!</f>
        <v>#REF!</v>
      </c>
    </row>
    <row r="39" spans="1:3" ht="12.75">
      <c r="A39" s="41" t="e">
        <f>'Total Scores'!#REF!</f>
        <v>#REF!</v>
      </c>
      <c r="B39" s="41" t="e">
        <f>'Total Scores'!#REF!</f>
        <v>#REF!</v>
      </c>
      <c r="C39" s="42" t="e">
        <f>'Total Scores'!#REF!</f>
        <v>#REF!</v>
      </c>
    </row>
    <row r="40" spans="1:3" ht="12.75">
      <c r="A40" s="41" t="e">
        <f>'Total Scores'!#REF!</f>
        <v>#REF!</v>
      </c>
      <c r="B40" s="41" t="e">
        <f>'Total Scores'!#REF!</f>
        <v>#REF!</v>
      </c>
      <c r="C40" s="42" t="e">
        <f>'Total Scores'!#REF!</f>
        <v>#REF!</v>
      </c>
    </row>
    <row r="41" spans="1:3" ht="12.75">
      <c r="A41" s="41" t="e">
        <f>'Total Scores'!#REF!</f>
        <v>#REF!</v>
      </c>
      <c r="B41" s="41" t="e">
        <f>'Total Scores'!#REF!</f>
        <v>#REF!</v>
      </c>
      <c r="C41" s="42" t="e">
        <f>'Total Scores'!#REF!</f>
        <v>#REF!</v>
      </c>
    </row>
    <row r="42" spans="1:3" ht="12.75">
      <c r="A42" s="41" t="e">
        <f>'Total Scores'!#REF!</f>
        <v>#REF!</v>
      </c>
      <c r="B42" s="41" t="e">
        <f>'Total Scores'!#REF!</f>
        <v>#REF!</v>
      </c>
      <c r="C42" s="42" t="e">
        <f>'Total Scores'!#REF!</f>
        <v>#REF!</v>
      </c>
    </row>
    <row r="43" spans="1:3" ht="12.75">
      <c r="A43" s="41" t="e">
        <f>'Total Scores'!#REF!</f>
        <v>#REF!</v>
      </c>
      <c r="B43" s="41" t="e">
        <f>'Total Scores'!#REF!</f>
        <v>#REF!</v>
      </c>
      <c r="C43" s="42" t="e">
        <f>'Total Scores'!#REF!</f>
        <v>#REF!</v>
      </c>
    </row>
    <row r="44" spans="1:3" ht="12.75">
      <c r="A44" s="41" t="e">
        <f>'Total Scores'!#REF!</f>
        <v>#REF!</v>
      </c>
      <c r="B44" s="41" t="e">
        <f>'Total Scores'!#REF!</f>
        <v>#REF!</v>
      </c>
      <c r="C44" s="42" t="e">
        <f>'Total Scores'!#REF!</f>
        <v>#REF!</v>
      </c>
    </row>
    <row r="45" spans="1:3" ht="12.75">
      <c r="A45" s="41" t="e">
        <f>'Total Scores'!#REF!</f>
        <v>#REF!</v>
      </c>
      <c r="B45" s="41" t="e">
        <f>'Total Scores'!#REF!</f>
        <v>#REF!</v>
      </c>
      <c r="C45" s="42" t="e">
        <f>'Total Scores'!#REF!</f>
        <v>#REF!</v>
      </c>
    </row>
    <row r="46" spans="1:3" ht="12.75">
      <c r="A46" s="41" t="e">
        <f>'Total Scores'!#REF!</f>
        <v>#REF!</v>
      </c>
      <c r="B46" s="41" t="e">
        <f>'Total Scores'!#REF!</f>
        <v>#REF!</v>
      </c>
      <c r="C46" s="42" t="e">
        <f>'Total Scores'!#REF!</f>
        <v>#REF!</v>
      </c>
    </row>
    <row r="47" spans="1:3" ht="12.75">
      <c r="A47" s="41" t="e">
        <f>'Total Scores'!#REF!</f>
        <v>#REF!</v>
      </c>
      <c r="B47" s="41" t="e">
        <f>'Total Scores'!#REF!</f>
        <v>#REF!</v>
      </c>
      <c r="C47" s="42" t="e">
        <f>'Total Scores'!#REF!</f>
        <v>#REF!</v>
      </c>
    </row>
    <row r="48" spans="1:3" ht="12.75">
      <c r="A48" s="41" t="e">
        <f>'Total Scores'!#REF!</f>
        <v>#REF!</v>
      </c>
      <c r="B48" s="41" t="e">
        <f>'Total Scores'!#REF!</f>
        <v>#REF!</v>
      </c>
      <c r="C48" s="42" t="e">
        <f>'Total Scores'!#REF!</f>
        <v>#REF!</v>
      </c>
    </row>
    <row r="49" spans="1:3" ht="12.75">
      <c r="A49" s="41" t="e">
        <f>'Total Scores'!#REF!</f>
        <v>#REF!</v>
      </c>
      <c r="B49" s="41" t="e">
        <f>'Total Scores'!#REF!</f>
        <v>#REF!</v>
      </c>
      <c r="C49" s="42" t="e">
        <f>'Total Scores'!#REF!</f>
        <v>#REF!</v>
      </c>
    </row>
    <row r="50" spans="1:3" ht="12.75">
      <c r="A50" s="41" t="e">
        <f>'Total Scores'!#REF!</f>
        <v>#REF!</v>
      </c>
      <c r="B50" s="41" t="e">
        <f>'Total Scores'!#REF!</f>
        <v>#REF!</v>
      </c>
      <c r="C50" s="42" t="e">
        <f>'Total Scores'!#REF!</f>
        <v>#REF!</v>
      </c>
    </row>
    <row r="51" spans="1:3" ht="12.75">
      <c r="A51" s="41" t="e">
        <f>'Total Scores'!#REF!</f>
        <v>#REF!</v>
      </c>
      <c r="B51" s="41" t="e">
        <f>'Total Scores'!#REF!</f>
        <v>#REF!</v>
      </c>
      <c r="C51" s="42" t="e">
        <f>'Total Scores'!#REF!</f>
        <v>#REF!</v>
      </c>
    </row>
    <row r="52" spans="1:3" ht="12.75">
      <c r="A52" s="41" t="e">
        <f>'Total Scores'!#REF!</f>
        <v>#REF!</v>
      </c>
      <c r="B52" s="41" t="e">
        <f>'Total Scores'!#REF!</f>
        <v>#REF!</v>
      </c>
      <c r="C52" s="42" t="e">
        <f>'Total Scores'!#REF!</f>
        <v>#REF!</v>
      </c>
    </row>
    <row r="53" spans="1:3" ht="12.75">
      <c r="A53" s="41" t="e">
        <f>'Total Scores'!#REF!</f>
        <v>#REF!</v>
      </c>
      <c r="B53" s="41" t="e">
        <f>'Total Scores'!#REF!</f>
        <v>#REF!</v>
      </c>
      <c r="C53" s="42" t="e">
        <f>'Total Scores'!#REF!</f>
        <v>#REF!</v>
      </c>
    </row>
    <row r="54" spans="1:3" ht="12.75">
      <c r="A54" s="41" t="e">
        <f>'Total Scores'!#REF!</f>
        <v>#REF!</v>
      </c>
      <c r="B54" s="41" t="e">
        <f>'Total Scores'!#REF!</f>
        <v>#REF!</v>
      </c>
      <c r="C54" s="42" t="e">
        <f>'Total Scores'!#REF!</f>
        <v>#REF!</v>
      </c>
    </row>
    <row r="55" spans="1:3" ht="12.75">
      <c r="A55" s="41" t="e">
        <f>'Total Scores'!#REF!</f>
        <v>#REF!</v>
      </c>
      <c r="B55" s="41" t="e">
        <f>'Total Scores'!#REF!</f>
        <v>#REF!</v>
      </c>
      <c r="C55" s="42" t="e">
        <f>'Total Scores'!#REF!</f>
        <v>#REF!</v>
      </c>
    </row>
    <row r="56" spans="1:3" ht="12.75">
      <c r="A56" s="41" t="e">
        <f>'Total Scores'!#REF!</f>
        <v>#REF!</v>
      </c>
      <c r="B56" s="41" t="e">
        <f>'Total Scores'!#REF!</f>
        <v>#REF!</v>
      </c>
      <c r="C56" s="42" t="e">
        <f>'Total Scores'!#REF!</f>
        <v>#REF!</v>
      </c>
    </row>
    <row r="57" spans="1:3" ht="12.75">
      <c r="A57" s="41" t="e">
        <f>'Total Scores'!#REF!</f>
        <v>#REF!</v>
      </c>
      <c r="B57" s="41" t="e">
        <f>'Total Scores'!#REF!</f>
        <v>#REF!</v>
      </c>
      <c r="C57" s="42" t="e">
        <f>'Total Scores'!#REF!</f>
        <v>#REF!</v>
      </c>
    </row>
    <row r="58" spans="1:3" ht="12.75">
      <c r="A58" s="41" t="e">
        <f>'Total Scores'!#REF!</f>
        <v>#REF!</v>
      </c>
      <c r="B58" s="41" t="e">
        <f>'Total Scores'!#REF!</f>
        <v>#REF!</v>
      </c>
      <c r="C58" s="42" t="e">
        <f>'Total Scores'!#REF!</f>
        <v>#REF!</v>
      </c>
    </row>
    <row r="59" spans="1:3" ht="12.75">
      <c r="A59" s="41" t="e">
        <f>'Total Scores'!#REF!</f>
        <v>#REF!</v>
      </c>
      <c r="B59" s="41" t="e">
        <f>'Total Scores'!#REF!</f>
        <v>#REF!</v>
      </c>
      <c r="C59" s="42" t="e">
        <f>'Total Scores'!#REF!</f>
        <v>#REF!</v>
      </c>
    </row>
    <row r="60" spans="1:3" ht="12.75">
      <c r="A60" s="41" t="e">
        <f>'Total Scores'!#REF!</f>
        <v>#REF!</v>
      </c>
      <c r="B60" s="41" t="e">
        <f>'Total Scores'!#REF!</f>
        <v>#REF!</v>
      </c>
      <c r="C60" s="42" t="e">
        <f>'Total Scores'!#REF!</f>
        <v>#REF!</v>
      </c>
    </row>
    <row r="61" spans="1:3" ht="12.75">
      <c r="A61" s="41" t="e">
        <f>'Total Scores'!#REF!</f>
        <v>#REF!</v>
      </c>
      <c r="B61" s="41" t="e">
        <f>'Total Scores'!#REF!</f>
        <v>#REF!</v>
      </c>
      <c r="C61" s="42" t="e">
        <f>'Total Scores'!#REF!</f>
        <v>#REF!</v>
      </c>
    </row>
    <row r="62" spans="1:3" ht="12.75">
      <c r="A62" s="41" t="e">
        <f>'Total Scores'!#REF!</f>
        <v>#REF!</v>
      </c>
      <c r="B62" s="41" t="e">
        <f>'Total Scores'!#REF!</f>
        <v>#REF!</v>
      </c>
      <c r="C62" s="42" t="e">
        <f>'Total Scores'!#REF!</f>
        <v>#REF!</v>
      </c>
    </row>
    <row r="63" spans="1:3" ht="12.75">
      <c r="A63" s="41" t="e">
        <f>'Total Scores'!#REF!</f>
        <v>#REF!</v>
      </c>
      <c r="B63" s="41" t="e">
        <f>'Total Scores'!#REF!</f>
        <v>#REF!</v>
      </c>
      <c r="C63" s="42" t="e">
        <f>'Total Scores'!#REF!</f>
        <v>#REF!</v>
      </c>
    </row>
    <row r="64" spans="1:3" ht="12.75">
      <c r="A64" s="41" t="e">
        <f>'Total Scores'!#REF!</f>
        <v>#REF!</v>
      </c>
      <c r="B64" s="41" t="e">
        <f>'Total Scores'!#REF!</f>
        <v>#REF!</v>
      </c>
      <c r="C64" s="42" t="e">
        <f>'Total Scores'!#REF!</f>
        <v>#REF!</v>
      </c>
    </row>
    <row r="65" spans="1:3" ht="12.75">
      <c r="A65" s="41" t="e">
        <f>'Total Scores'!#REF!</f>
        <v>#REF!</v>
      </c>
      <c r="B65" s="41" t="e">
        <f>'Total Scores'!#REF!</f>
        <v>#REF!</v>
      </c>
      <c r="C65" s="42" t="e">
        <f>'Total Scores'!#REF!</f>
        <v>#REF!</v>
      </c>
    </row>
    <row r="66" spans="1:3" ht="12.75">
      <c r="A66" s="41" t="e">
        <f>'Total Scores'!#REF!</f>
        <v>#REF!</v>
      </c>
      <c r="B66" s="41" t="e">
        <f>'Total Scores'!#REF!</f>
        <v>#REF!</v>
      </c>
      <c r="C66" s="42" t="e">
        <f>'Total Scores'!#REF!</f>
        <v>#REF!</v>
      </c>
    </row>
    <row r="67" spans="1:3" ht="12.75">
      <c r="A67" s="41" t="e">
        <f>'Total Scores'!#REF!</f>
        <v>#REF!</v>
      </c>
      <c r="B67" s="41" t="e">
        <f>'Total Scores'!#REF!</f>
        <v>#REF!</v>
      </c>
      <c r="C67" s="42" t="e">
        <f>'Total Scores'!#REF!</f>
        <v>#REF!</v>
      </c>
    </row>
    <row r="68" spans="1:3" ht="12.75">
      <c r="A68" s="41" t="e">
        <f>'Total Scores'!#REF!</f>
        <v>#REF!</v>
      </c>
      <c r="B68" s="41" t="e">
        <f>'Total Scores'!#REF!</f>
        <v>#REF!</v>
      </c>
      <c r="C68" s="42" t="e">
        <f>'Total Scores'!#REF!</f>
        <v>#REF!</v>
      </c>
    </row>
    <row r="69" spans="1:3" ht="12.75">
      <c r="A69" s="41" t="e">
        <f>'Total Scores'!#REF!</f>
        <v>#REF!</v>
      </c>
      <c r="B69" s="41" t="e">
        <f>'Total Scores'!#REF!</f>
        <v>#REF!</v>
      </c>
      <c r="C69" s="42" t="e">
        <f>'Total Scores'!#REF!</f>
        <v>#REF!</v>
      </c>
    </row>
    <row r="70" spans="1:3" ht="12.75">
      <c r="A70" s="41" t="e">
        <f>'Total Scores'!#REF!</f>
        <v>#REF!</v>
      </c>
      <c r="B70" s="41" t="e">
        <f>'Total Scores'!#REF!</f>
        <v>#REF!</v>
      </c>
      <c r="C70" s="42" t="e">
        <f>'Total Scores'!#REF!</f>
        <v>#REF!</v>
      </c>
    </row>
    <row r="71" spans="1:3" ht="12.75">
      <c r="A71" s="41" t="e">
        <f>'Total Scores'!#REF!</f>
        <v>#REF!</v>
      </c>
      <c r="B71" s="41" t="e">
        <f>'Total Scores'!#REF!</f>
        <v>#REF!</v>
      </c>
      <c r="C71" s="42" t="e">
        <f>'Total Scores'!#REF!</f>
        <v>#REF!</v>
      </c>
    </row>
    <row r="72" spans="1:3" ht="12.75">
      <c r="A72" s="41" t="e">
        <f>'Total Scores'!#REF!</f>
        <v>#REF!</v>
      </c>
      <c r="B72" s="41" t="e">
        <f>'Total Scores'!#REF!</f>
        <v>#REF!</v>
      </c>
      <c r="C72" s="42" t="e">
        <f>'Total Scores'!#REF!</f>
        <v>#REF!</v>
      </c>
    </row>
    <row r="73" spans="1:3" ht="12.75">
      <c r="A73" s="41" t="e">
        <f>'Total Scores'!#REF!</f>
        <v>#REF!</v>
      </c>
      <c r="B73" s="41" t="e">
        <f>'Total Scores'!#REF!</f>
        <v>#REF!</v>
      </c>
      <c r="C73" s="42" t="e">
        <f>'Total Scores'!#REF!</f>
        <v>#REF!</v>
      </c>
    </row>
    <row r="74" spans="1:3" ht="12.75">
      <c r="A74" s="41" t="e">
        <f>'Total Scores'!#REF!</f>
        <v>#REF!</v>
      </c>
      <c r="B74" s="41" t="e">
        <f>'Total Scores'!#REF!</f>
        <v>#REF!</v>
      </c>
      <c r="C74" s="42" t="e">
        <f>'Total Scores'!#REF!</f>
        <v>#REF!</v>
      </c>
    </row>
    <row r="75" spans="1:3" ht="12.75">
      <c r="A75" s="41" t="e">
        <f>'Total Scores'!#REF!</f>
        <v>#REF!</v>
      </c>
      <c r="B75" s="41" t="e">
        <f>'Total Scores'!#REF!</f>
        <v>#REF!</v>
      </c>
      <c r="C75" s="42" t="e">
        <f>'Total Scores'!#REF!</f>
        <v>#REF!</v>
      </c>
    </row>
    <row r="76" spans="1:3" ht="12.75">
      <c r="A76" s="41" t="e">
        <f>'Total Scores'!#REF!</f>
        <v>#REF!</v>
      </c>
      <c r="B76" s="41" t="e">
        <f>'Total Scores'!#REF!</f>
        <v>#REF!</v>
      </c>
      <c r="C76" s="42" t="e">
        <f>'Total Scores'!#REF!</f>
        <v>#REF!</v>
      </c>
    </row>
    <row r="77" spans="1:3" ht="12.75">
      <c r="A77" s="41" t="e">
        <f>'Total Scores'!#REF!</f>
        <v>#REF!</v>
      </c>
      <c r="B77" s="41" t="e">
        <f>'Total Scores'!#REF!</f>
        <v>#REF!</v>
      </c>
      <c r="C77" s="42" t="e">
        <f>'Total Scores'!#REF!</f>
        <v>#REF!</v>
      </c>
    </row>
    <row r="78" spans="1:3" ht="12.75">
      <c r="A78" s="41" t="e">
        <f>'Total Scores'!#REF!</f>
        <v>#REF!</v>
      </c>
      <c r="B78" s="41" t="e">
        <f>'Total Scores'!#REF!</f>
        <v>#REF!</v>
      </c>
      <c r="C78" s="42" t="e">
        <f>'Total Scores'!#REF!</f>
        <v>#REF!</v>
      </c>
    </row>
    <row r="79" spans="1:3" ht="12.75">
      <c r="A79" s="41" t="e">
        <f>'Total Scores'!#REF!</f>
        <v>#REF!</v>
      </c>
      <c r="B79" s="41" t="e">
        <f>'Total Scores'!#REF!</f>
        <v>#REF!</v>
      </c>
      <c r="C79" s="42" t="e">
        <f>'Total Scores'!#REF!</f>
        <v>#REF!</v>
      </c>
    </row>
    <row r="80" spans="1:3" ht="12.75">
      <c r="A80" s="41" t="e">
        <f>'Total Scores'!#REF!</f>
        <v>#REF!</v>
      </c>
      <c r="B80" s="41" t="e">
        <f>'Total Scores'!#REF!</f>
        <v>#REF!</v>
      </c>
      <c r="C80" s="42" t="e">
        <f>'Total Scores'!#REF!</f>
        <v>#REF!</v>
      </c>
    </row>
    <row r="81" spans="1:3" ht="12.75">
      <c r="A81" s="41" t="e">
        <f>'Total Scores'!#REF!</f>
        <v>#REF!</v>
      </c>
      <c r="B81" s="41" t="e">
        <f>'Total Scores'!#REF!</f>
        <v>#REF!</v>
      </c>
      <c r="C81" s="42" t="e">
        <f>'Total Scores'!#REF!</f>
        <v>#REF!</v>
      </c>
    </row>
    <row r="82" spans="1:3" ht="12.75">
      <c r="A82" s="41" t="e">
        <f>'Total Scores'!#REF!</f>
        <v>#REF!</v>
      </c>
      <c r="B82" s="41" t="e">
        <f>'Total Scores'!#REF!</f>
        <v>#REF!</v>
      </c>
      <c r="C82" s="42" t="e">
        <f>'Total Scores'!#REF!</f>
        <v>#REF!</v>
      </c>
    </row>
    <row r="83" spans="1:3" ht="12.75">
      <c r="A83" s="41" t="e">
        <f>'Total Scores'!#REF!</f>
        <v>#REF!</v>
      </c>
      <c r="B83" s="41" t="e">
        <f>'Total Scores'!#REF!</f>
        <v>#REF!</v>
      </c>
      <c r="C83" s="42" t="e">
        <f>'Total Scores'!#REF!</f>
        <v>#REF!</v>
      </c>
    </row>
    <row r="84" spans="1:3" ht="12.75">
      <c r="A84" s="41" t="e">
        <f>'Total Scores'!#REF!</f>
        <v>#REF!</v>
      </c>
      <c r="B84" s="41" t="e">
        <f>'Total Scores'!#REF!</f>
        <v>#REF!</v>
      </c>
      <c r="C84" s="42" t="e">
        <f>'Total Scores'!#REF!</f>
        <v>#REF!</v>
      </c>
    </row>
    <row r="85" spans="1:3" ht="12.75">
      <c r="A85" s="41" t="e">
        <f>'Total Scores'!#REF!</f>
        <v>#REF!</v>
      </c>
      <c r="B85" s="41" t="e">
        <f>'Total Scores'!#REF!</f>
        <v>#REF!</v>
      </c>
      <c r="C85" s="42" t="e">
        <f>'Total Scores'!#REF!</f>
        <v>#REF!</v>
      </c>
    </row>
    <row r="86" spans="1:3" ht="12.75">
      <c r="A86" s="41" t="e">
        <f>'Total Scores'!#REF!</f>
        <v>#REF!</v>
      </c>
      <c r="B86" s="41" t="e">
        <f>'Total Scores'!#REF!</f>
        <v>#REF!</v>
      </c>
      <c r="C86" s="42" t="e">
        <f>'Total Scores'!#REF!</f>
        <v>#REF!</v>
      </c>
    </row>
    <row r="87" spans="1:3" ht="12.75">
      <c r="A87" s="41" t="e">
        <f>'Total Scores'!#REF!</f>
        <v>#REF!</v>
      </c>
      <c r="B87" s="41" t="e">
        <f>'Total Scores'!#REF!</f>
        <v>#REF!</v>
      </c>
      <c r="C87" s="42" t="e">
        <f>'Total Scores'!#REF!</f>
        <v>#REF!</v>
      </c>
    </row>
    <row r="88" spans="1:3" ht="12.75">
      <c r="A88" s="41" t="e">
        <f>'Total Scores'!#REF!</f>
        <v>#REF!</v>
      </c>
      <c r="B88" s="41" t="e">
        <f>'Total Scores'!#REF!</f>
        <v>#REF!</v>
      </c>
      <c r="C88" s="42" t="e">
        <f>'Total Scores'!#REF!</f>
        <v>#REF!</v>
      </c>
    </row>
    <row r="89" spans="1:3" ht="12.75">
      <c r="A89" s="41" t="e">
        <f>'Total Scores'!#REF!</f>
        <v>#REF!</v>
      </c>
      <c r="B89" s="41" t="e">
        <f>'Total Scores'!#REF!</f>
        <v>#REF!</v>
      </c>
      <c r="C89" s="42" t="e">
        <f>'Total Scores'!#REF!</f>
        <v>#REF!</v>
      </c>
    </row>
    <row r="90" spans="1:3" ht="12.75">
      <c r="A90" s="41" t="e">
        <f>'Total Scores'!#REF!</f>
        <v>#REF!</v>
      </c>
      <c r="B90" s="41" t="e">
        <f>'Total Scores'!#REF!</f>
        <v>#REF!</v>
      </c>
      <c r="C90" s="42" t="e">
        <f>'Total Scores'!#REF!</f>
        <v>#REF!</v>
      </c>
    </row>
    <row r="91" spans="1:3" ht="12.75">
      <c r="A91" s="41" t="e">
        <f>'Total Scores'!#REF!</f>
        <v>#REF!</v>
      </c>
      <c r="B91" s="41" t="e">
        <f>'Total Scores'!#REF!</f>
        <v>#REF!</v>
      </c>
      <c r="C91" s="42" t="e">
        <f>'Total Scores'!#REF!</f>
        <v>#REF!</v>
      </c>
    </row>
    <row r="92" spans="1:3" ht="12.75">
      <c r="A92" s="41" t="e">
        <f>'Total Scores'!#REF!</f>
        <v>#REF!</v>
      </c>
      <c r="B92" s="41" t="e">
        <f>'Total Scores'!#REF!</f>
        <v>#REF!</v>
      </c>
      <c r="C92" s="42" t="e">
        <f>'Total Scores'!#REF!</f>
        <v>#REF!</v>
      </c>
    </row>
    <row r="93" spans="1:3" ht="12.75">
      <c r="A93" s="41" t="e">
        <f>'Total Scores'!#REF!</f>
        <v>#REF!</v>
      </c>
      <c r="B93" s="41" t="e">
        <f>'Total Scores'!#REF!</f>
        <v>#REF!</v>
      </c>
      <c r="C93" s="42" t="e">
        <f>'Total Scores'!#REF!</f>
        <v>#REF!</v>
      </c>
    </row>
    <row r="94" spans="1:3" ht="12.75">
      <c r="A94" s="41" t="e">
        <f>'Total Scores'!#REF!</f>
        <v>#REF!</v>
      </c>
      <c r="B94" s="41" t="e">
        <f>'Total Scores'!#REF!</f>
        <v>#REF!</v>
      </c>
      <c r="C94" s="42" t="e">
        <f>'Total Scores'!#REF!</f>
        <v>#REF!</v>
      </c>
    </row>
    <row r="95" spans="1:3" ht="12.75">
      <c r="A95" s="41" t="e">
        <f>'Total Scores'!#REF!</f>
        <v>#REF!</v>
      </c>
      <c r="B95" s="41" t="e">
        <f>'Total Scores'!#REF!</f>
        <v>#REF!</v>
      </c>
      <c r="C95" s="42" t="e">
        <f>'Total Scores'!#REF!</f>
        <v>#REF!</v>
      </c>
    </row>
    <row r="96" spans="1:3" ht="12.75">
      <c r="A96" s="41" t="e">
        <f>'Total Scores'!#REF!</f>
        <v>#REF!</v>
      </c>
      <c r="B96" s="41" t="e">
        <f>'Total Scores'!#REF!</f>
        <v>#REF!</v>
      </c>
      <c r="C96" s="42" t="e">
        <f>'Total Scores'!#REF!</f>
        <v>#REF!</v>
      </c>
    </row>
    <row r="97" spans="1:3" ht="12.75">
      <c r="A97" s="41" t="e">
        <f>'Total Scores'!#REF!</f>
        <v>#REF!</v>
      </c>
      <c r="B97" s="41" t="e">
        <f>'Total Scores'!#REF!</f>
        <v>#REF!</v>
      </c>
      <c r="C97" s="42" t="e">
        <f>'Total Scores'!#REF!</f>
        <v>#REF!</v>
      </c>
    </row>
    <row r="98" spans="1:3" ht="12.75">
      <c r="A98" s="41" t="e">
        <f>'Total Scores'!#REF!</f>
        <v>#REF!</v>
      </c>
      <c r="B98" s="41" t="e">
        <f>'Total Scores'!#REF!</f>
        <v>#REF!</v>
      </c>
      <c r="C98" s="42" t="e">
        <f>'Total Scores'!#REF!</f>
        <v>#REF!</v>
      </c>
    </row>
    <row r="99" spans="1:3" ht="12.75">
      <c r="A99" s="41" t="e">
        <f>'Total Scores'!#REF!</f>
        <v>#REF!</v>
      </c>
      <c r="B99" s="41" t="e">
        <f>'Total Scores'!#REF!</f>
        <v>#REF!</v>
      </c>
      <c r="C99" s="42" t="e">
        <f>'Total Scores'!#REF!</f>
        <v>#REF!</v>
      </c>
    </row>
    <row r="100" spans="1:3" ht="12.75">
      <c r="A100" s="41" t="e">
        <f>'Total Scores'!#REF!</f>
        <v>#REF!</v>
      </c>
      <c r="B100" s="41" t="e">
        <f>'Total Scores'!#REF!</f>
        <v>#REF!</v>
      </c>
      <c r="C100" s="42" t="e">
        <f>'Total Scores'!#REF!</f>
        <v>#REF!</v>
      </c>
    </row>
    <row r="101" spans="1:3" ht="12.75">
      <c r="A101" s="41" t="e">
        <f>'Total Scores'!#REF!</f>
        <v>#REF!</v>
      </c>
      <c r="B101" s="41" t="e">
        <f>'Total Scores'!#REF!</f>
        <v>#REF!</v>
      </c>
      <c r="C101" s="42" t="e">
        <f>'Total Scores'!#REF!</f>
        <v>#REF!</v>
      </c>
    </row>
    <row r="102" spans="1:3" ht="12.75">
      <c r="A102" s="41" t="e">
        <f>'Total Scores'!#REF!</f>
        <v>#REF!</v>
      </c>
      <c r="B102" s="41" t="e">
        <f>'Total Scores'!#REF!</f>
        <v>#REF!</v>
      </c>
      <c r="C102" s="42" t="e">
        <f>'Total Scores'!#REF!</f>
        <v>#REF!</v>
      </c>
    </row>
    <row r="103" spans="1:3" ht="12.75">
      <c r="A103" s="41" t="e">
        <f>'Total Scores'!#REF!</f>
        <v>#REF!</v>
      </c>
      <c r="B103" s="41" t="e">
        <f>'Total Scores'!#REF!</f>
        <v>#REF!</v>
      </c>
      <c r="C103" s="42" t="e">
        <f>'Total Scores'!#REF!</f>
        <v>#REF!</v>
      </c>
    </row>
    <row r="104" spans="1:3" ht="12.75">
      <c r="A104" s="41" t="e">
        <f>'Total Scores'!#REF!</f>
        <v>#REF!</v>
      </c>
      <c r="B104" s="41" t="e">
        <f>'Total Scores'!#REF!</f>
        <v>#REF!</v>
      </c>
      <c r="C104" s="42" t="e">
        <f>'Total Scores'!#REF!</f>
        <v>#REF!</v>
      </c>
    </row>
    <row r="105" spans="1:3" ht="12.75">
      <c r="A105" s="41" t="e">
        <f>'Total Scores'!#REF!</f>
        <v>#REF!</v>
      </c>
      <c r="B105" s="41" t="e">
        <f>'Total Scores'!#REF!</f>
        <v>#REF!</v>
      </c>
      <c r="C105" s="42" t="e">
        <f>'Total Scores'!#REF!</f>
        <v>#REF!</v>
      </c>
    </row>
    <row r="106" spans="1:3" ht="12.75">
      <c r="A106" s="41" t="e">
        <f>'Total Scores'!#REF!</f>
        <v>#REF!</v>
      </c>
      <c r="B106" s="41" t="e">
        <f>'Total Scores'!#REF!</f>
        <v>#REF!</v>
      </c>
      <c r="C106" s="42" t="e">
        <f>'Total Scores'!#REF!</f>
        <v>#REF!</v>
      </c>
    </row>
    <row r="107" spans="1:3" ht="12.75">
      <c r="A107" s="41" t="e">
        <f>'Total Scores'!#REF!</f>
        <v>#REF!</v>
      </c>
      <c r="B107" s="41" t="e">
        <f>'Total Scores'!#REF!</f>
        <v>#REF!</v>
      </c>
      <c r="C107" s="42" t="e">
        <f>'Total Scores'!#REF!</f>
        <v>#REF!</v>
      </c>
    </row>
    <row r="108" spans="1:3" ht="12.75">
      <c r="A108" s="41" t="e">
        <f>'Total Scores'!#REF!</f>
        <v>#REF!</v>
      </c>
      <c r="B108" s="41" t="e">
        <f>'Total Scores'!#REF!</f>
        <v>#REF!</v>
      </c>
      <c r="C108" s="42" t="e">
        <f>'Total Scores'!#REF!</f>
        <v>#REF!</v>
      </c>
    </row>
    <row r="109" spans="1:3" ht="12.75">
      <c r="A109" s="41" t="e">
        <f>'Total Scores'!#REF!</f>
        <v>#REF!</v>
      </c>
      <c r="B109" s="41" t="e">
        <f>'Total Scores'!#REF!</f>
        <v>#REF!</v>
      </c>
      <c r="C109" s="42" t="e">
        <f>'Total Scores'!#REF!</f>
        <v>#REF!</v>
      </c>
    </row>
    <row r="110" spans="1:3" ht="12.75">
      <c r="A110" s="41" t="e">
        <f>'Total Scores'!#REF!</f>
        <v>#REF!</v>
      </c>
      <c r="B110" s="41" t="e">
        <f>'Total Scores'!#REF!</f>
        <v>#REF!</v>
      </c>
      <c r="C110" s="42" t="e">
        <f>'Total Scores'!#REF!</f>
        <v>#REF!</v>
      </c>
    </row>
    <row r="111" spans="1:3" ht="12.75">
      <c r="A111" s="41" t="e">
        <f>'Total Scores'!#REF!</f>
        <v>#REF!</v>
      </c>
      <c r="B111" s="41" t="e">
        <f>'Total Scores'!#REF!</f>
        <v>#REF!</v>
      </c>
      <c r="C111" s="42" t="e">
        <f>'Total Scores'!#REF!</f>
        <v>#REF!</v>
      </c>
    </row>
    <row r="112" spans="1:3" ht="12.75">
      <c r="A112" s="41" t="e">
        <f>'Total Scores'!#REF!</f>
        <v>#REF!</v>
      </c>
      <c r="B112" s="41" t="e">
        <f>'Total Scores'!#REF!</f>
        <v>#REF!</v>
      </c>
      <c r="C112" s="42" t="e">
        <f>'Total Scores'!#REF!</f>
        <v>#REF!</v>
      </c>
    </row>
    <row r="113" spans="1:3" ht="12.75">
      <c r="A113" s="41" t="e">
        <f>'Total Scores'!#REF!</f>
        <v>#REF!</v>
      </c>
      <c r="B113" s="41" t="e">
        <f>'Total Scores'!#REF!</f>
        <v>#REF!</v>
      </c>
      <c r="C113" s="42" t="e">
        <f>'Total Scores'!#REF!</f>
        <v>#REF!</v>
      </c>
    </row>
    <row r="114" spans="1:3" ht="12.75">
      <c r="A114" s="41" t="e">
        <f>'Total Scores'!#REF!</f>
        <v>#REF!</v>
      </c>
      <c r="B114" s="41" t="e">
        <f>'Total Scores'!#REF!</f>
        <v>#REF!</v>
      </c>
      <c r="C114" s="42" t="e">
        <f>'Total Scores'!#REF!</f>
        <v>#REF!</v>
      </c>
    </row>
    <row r="115" spans="1:3" ht="12.75">
      <c r="A115" s="41" t="e">
        <f>'Total Scores'!#REF!</f>
        <v>#REF!</v>
      </c>
      <c r="B115" s="41" t="e">
        <f>'Total Scores'!#REF!</f>
        <v>#REF!</v>
      </c>
      <c r="C115" s="42" t="e">
        <f>'Total Scores'!#REF!</f>
        <v>#REF!</v>
      </c>
    </row>
    <row r="116" spans="1:3" ht="12.75">
      <c r="A116" s="41" t="e">
        <f>'Total Scores'!#REF!</f>
        <v>#REF!</v>
      </c>
      <c r="B116" s="41" t="e">
        <f>'Total Scores'!#REF!</f>
        <v>#REF!</v>
      </c>
      <c r="C116" s="42" t="e">
        <f>'Total Scores'!#REF!</f>
        <v>#REF!</v>
      </c>
    </row>
    <row r="117" spans="1:3" ht="12.75">
      <c r="A117" s="41" t="e">
        <f>'Total Scores'!#REF!</f>
        <v>#REF!</v>
      </c>
      <c r="B117" s="41" t="e">
        <f>'Total Scores'!#REF!</f>
        <v>#REF!</v>
      </c>
      <c r="C117" s="42" t="e">
        <f>'Total Scores'!#REF!</f>
        <v>#REF!</v>
      </c>
    </row>
    <row r="118" spans="1:3" ht="12.75">
      <c r="A118" s="41" t="e">
        <f>'Total Scores'!#REF!</f>
        <v>#REF!</v>
      </c>
      <c r="B118" s="41" t="e">
        <f>'Total Scores'!#REF!</f>
        <v>#REF!</v>
      </c>
      <c r="C118" s="42" t="e">
        <f>'Total Scores'!#REF!</f>
        <v>#REF!</v>
      </c>
    </row>
    <row r="119" spans="1:3" ht="12.75">
      <c r="A119" s="41" t="e">
        <f>'Total Scores'!#REF!</f>
        <v>#REF!</v>
      </c>
      <c r="B119" s="41" t="e">
        <f>'Total Scores'!#REF!</f>
        <v>#REF!</v>
      </c>
      <c r="C119" s="42" t="e">
        <f>'Total Scores'!#REF!</f>
        <v>#REF!</v>
      </c>
    </row>
    <row r="120" spans="1:3" ht="12.75">
      <c r="A120" s="41" t="e">
        <f>'Total Scores'!#REF!</f>
        <v>#REF!</v>
      </c>
      <c r="B120" s="41" t="e">
        <f>'Total Scores'!#REF!</f>
        <v>#REF!</v>
      </c>
      <c r="C120" s="42" t="e">
        <f>'Total Scores'!#REF!</f>
        <v>#REF!</v>
      </c>
    </row>
    <row r="121" spans="1:3" ht="12.75">
      <c r="A121" s="41" t="e">
        <f>'Total Scores'!#REF!</f>
        <v>#REF!</v>
      </c>
      <c r="B121" s="41" t="e">
        <f>'Total Scores'!#REF!</f>
        <v>#REF!</v>
      </c>
      <c r="C121" s="42" t="e">
        <f>'Total Scores'!#REF!</f>
        <v>#REF!</v>
      </c>
    </row>
    <row r="122" spans="1:3" ht="12.75">
      <c r="A122" s="41" t="e">
        <f>'Total Scores'!#REF!</f>
        <v>#REF!</v>
      </c>
      <c r="B122" s="41" t="e">
        <f>'Total Scores'!#REF!</f>
        <v>#REF!</v>
      </c>
      <c r="C122" s="42" t="e">
        <f>'Total Scores'!#REF!</f>
        <v>#REF!</v>
      </c>
    </row>
    <row r="123" spans="1:3" ht="12.75">
      <c r="A123" s="41" t="e">
        <f>'Total Scores'!#REF!</f>
        <v>#REF!</v>
      </c>
      <c r="B123" s="41" t="e">
        <f>'Total Scores'!#REF!</f>
        <v>#REF!</v>
      </c>
      <c r="C123" s="42" t="e">
        <f>'Total Scores'!#REF!</f>
        <v>#REF!</v>
      </c>
    </row>
    <row r="124" spans="1:3" ht="12.75">
      <c r="A124" s="41" t="e">
        <f>'Total Scores'!#REF!</f>
        <v>#REF!</v>
      </c>
      <c r="B124" s="41" t="e">
        <f>'Total Scores'!#REF!</f>
        <v>#REF!</v>
      </c>
      <c r="C124" s="42" t="e">
        <f>'Total Scores'!#REF!</f>
        <v>#REF!</v>
      </c>
    </row>
    <row r="125" spans="1:3" ht="12.75">
      <c r="A125" s="41" t="e">
        <f>'Total Scores'!#REF!</f>
        <v>#REF!</v>
      </c>
      <c r="B125" s="41" t="e">
        <f>'Total Scores'!#REF!</f>
        <v>#REF!</v>
      </c>
      <c r="C125" s="42" t="e">
        <f>'Total Scores'!#REF!</f>
        <v>#REF!</v>
      </c>
    </row>
    <row r="126" spans="1:3" ht="12.75">
      <c r="A126" s="41" t="e">
        <f>'Total Scores'!#REF!</f>
        <v>#REF!</v>
      </c>
      <c r="B126" s="41" t="e">
        <f>'Total Scores'!#REF!</f>
        <v>#REF!</v>
      </c>
      <c r="C126" s="42" t="e">
        <f>'Total Scores'!#REF!</f>
        <v>#REF!</v>
      </c>
    </row>
    <row r="127" spans="1:3" ht="12.75">
      <c r="A127" s="41" t="e">
        <f>'Total Scores'!#REF!</f>
        <v>#REF!</v>
      </c>
      <c r="B127" s="41" t="e">
        <f>'Total Scores'!#REF!</f>
        <v>#REF!</v>
      </c>
      <c r="C127" s="42" t="e">
        <f>'Total Scores'!#REF!</f>
        <v>#REF!</v>
      </c>
    </row>
    <row r="128" spans="1:3" ht="12.75">
      <c r="A128" s="41" t="e">
        <f>'Total Scores'!#REF!</f>
        <v>#REF!</v>
      </c>
      <c r="B128" s="41" t="e">
        <f>'Total Scores'!#REF!</f>
        <v>#REF!</v>
      </c>
      <c r="C128" s="42" t="e">
        <f>'Total Scores'!#REF!</f>
        <v>#REF!</v>
      </c>
    </row>
    <row r="129" spans="1:3" ht="12.75">
      <c r="A129" s="41" t="e">
        <f>'Total Scores'!#REF!</f>
        <v>#REF!</v>
      </c>
      <c r="B129" s="41" t="e">
        <f>'Total Scores'!#REF!</f>
        <v>#REF!</v>
      </c>
      <c r="C129" s="42" t="e">
        <f>'Total Scores'!#REF!</f>
        <v>#REF!</v>
      </c>
    </row>
    <row r="130" spans="1:3" ht="12.75">
      <c r="A130" s="41" t="e">
        <f>'Total Scores'!#REF!</f>
        <v>#REF!</v>
      </c>
      <c r="B130" s="41" t="e">
        <f>'Total Scores'!#REF!</f>
        <v>#REF!</v>
      </c>
      <c r="C130" s="42" t="e">
        <f>'Total Scores'!#REF!</f>
        <v>#REF!</v>
      </c>
    </row>
    <row r="131" spans="1:3" ht="12.75">
      <c r="A131" s="41" t="e">
        <f>'Total Scores'!#REF!</f>
        <v>#REF!</v>
      </c>
      <c r="B131" s="41" t="e">
        <f>'Total Scores'!#REF!</f>
        <v>#REF!</v>
      </c>
      <c r="C131" s="42" t="e">
        <f>'Total Scores'!#REF!</f>
        <v>#REF!</v>
      </c>
    </row>
    <row r="132" spans="1:3" ht="12.75">
      <c r="A132" s="41" t="e">
        <f>'Total Scores'!#REF!</f>
        <v>#REF!</v>
      </c>
      <c r="B132" s="41" t="e">
        <f>'Total Scores'!#REF!</f>
        <v>#REF!</v>
      </c>
      <c r="C132" s="42" t="e">
        <f>'Total Scores'!#REF!</f>
        <v>#REF!</v>
      </c>
    </row>
    <row r="133" spans="1:3" ht="12.75">
      <c r="A133" s="41" t="e">
        <f>'Total Scores'!#REF!</f>
        <v>#REF!</v>
      </c>
      <c r="B133" s="41" t="e">
        <f>'Total Scores'!#REF!</f>
        <v>#REF!</v>
      </c>
      <c r="C133" s="42" t="e">
        <f>'Total Scores'!#REF!</f>
        <v>#REF!</v>
      </c>
    </row>
    <row r="134" spans="1:3" ht="12.75">
      <c r="A134" s="41" t="e">
        <f>'Total Scores'!#REF!</f>
        <v>#REF!</v>
      </c>
      <c r="B134" s="41" t="e">
        <f>'Total Scores'!#REF!</f>
        <v>#REF!</v>
      </c>
      <c r="C134" s="42" t="e">
        <f>'Total Scores'!#REF!</f>
        <v>#REF!</v>
      </c>
    </row>
    <row r="135" spans="1:3" ht="12.75">
      <c r="A135" s="41" t="e">
        <f>'Total Scores'!#REF!</f>
        <v>#REF!</v>
      </c>
      <c r="B135" s="41" t="e">
        <f>'Total Scores'!#REF!</f>
        <v>#REF!</v>
      </c>
      <c r="C135" s="42" t="e">
        <f>'Total Scores'!#REF!</f>
        <v>#REF!</v>
      </c>
    </row>
    <row r="136" spans="1:3" ht="12.75">
      <c r="A136" s="41" t="e">
        <f>'Total Scores'!#REF!</f>
        <v>#REF!</v>
      </c>
      <c r="B136" s="41" t="e">
        <f>'Total Scores'!#REF!</f>
        <v>#REF!</v>
      </c>
      <c r="C136" s="42" t="e">
        <f>'Total Scores'!#REF!</f>
        <v>#REF!</v>
      </c>
    </row>
    <row r="137" spans="1:3" ht="12.75">
      <c r="A137" s="41" t="e">
        <f>'Total Scores'!#REF!</f>
        <v>#REF!</v>
      </c>
      <c r="B137" s="41" t="e">
        <f>'Total Scores'!#REF!</f>
        <v>#REF!</v>
      </c>
      <c r="C137" s="42" t="e">
        <f>'Total Scores'!#REF!</f>
        <v>#REF!</v>
      </c>
    </row>
    <row r="138" spans="1:3" ht="12.75">
      <c r="A138" s="41" t="e">
        <f>'Total Scores'!#REF!</f>
        <v>#REF!</v>
      </c>
      <c r="B138" s="41" t="e">
        <f>'Total Scores'!#REF!</f>
        <v>#REF!</v>
      </c>
      <c r="C138" s="42" t="e">
        <f>'Total Scores'!#REF!</f>
        <v>#REF!</v>
      </c>
    </row>
    <row r="139" spans="1:3" ht="12.75">
      <c r="A139" s="41" t="e">
        <f>'Total Scores'!#REF!</f>
        <v>#REF!</v>
      </c>
      <c r="B139" s="41" t="e">
        <f>'Total Scores'!#REF!</f>
        <v>#REF!</v>
      </c>
      <c r="C139" s="42" t="e">
        <f>'Total Scores'!#REF!</f>
        <v>#REF!</v>
      </c>
    </row>
    <row r="140" spans="1:3" ht="12.75">
      <c r="A140" s="41" t="e">
        <f>'Total Scores'!#REF!</f>
        <v>#REF!</v>
      </c>
      <c r="B140" s="41" t="e">
        <f>'Total Scores'!#REF!</f>
        <v>#REF!</v>
      </c>
      <c r="C140" s="42" t="e">
        <f>'Total Scores'!#REF!</f>
        <v>#REF!</v>
      </c>
    </row>
    <row r="141" spans="1:3" ht="12.75">
      <c r="A141" s="41" t="e">
        <f>'Total Scores'!#REF!</f>
        <v>#REF!</v>
      </c>
      <c r="B141" s="41" t="e">
        <f>'Total Scores'!#REF!</f>
        <v>#REF!</v>
      </c>
      <c r="C141" s="42" t="e">
        <f>'Total Scores'!#REF!</f>
        <v>#REF!</v>
      </c>
    </row>
    <row r="142" spans="1:3" ht="12.75">
      <c r="A142" s="41" t="e">
        <f>'Total Scores'!#REF!</f>
        <v>#REF!</v>
      </c>
      <c r="B142" s="41" t="e">
        <f>'Total Scores'!#REF!</f>
        <v>#REF!</v>
      </c>
      <c r="C142" s="42" t="e">
        <f>'Total Scores'!#REF!</f>
        <v>#REF!</v>
      </c>
    </row>
    <row r="143" spans="1:3" ht="12.75">
      <c r="A143" s="41" t="e">
        <f>'Total Scores'!#REF!</f>
        <v>#REF!</v>
      </c>
      <c r="B143" s="41" t="e">
        <f>'Total Scores'!#REF!</f>
        <v>#REF!</v>
      </c>
      <c r="C143" s="42" t="e">
        <f>'Total Scores'!#REF!</f>
        <v>#REF!</v>
      </c>
    </row>
    <row r="144" spans="1:3" ht="12.75">
      <c r="A144" s="41" t="e">
        <f>'Total Scores'!#REF!</f>
        <v>#REF!</v>
      </c>
      <c r="B144" s="41" t="e">
        <f>'Total Scores'!#REF!</f>
        <v>#REF!</v>
      </c>
      <c r="C144" s="42" t="e">
        <f>'Total Scores'!#REF!</f>
        <v>#REF!</v>
      </c>
    </row>
    <row r="145" spans="1:3" ht="12.75">
      <c r="A145" s="41" t="e">
        <f>'Total Scores'!#REF!</f>
        <v>#REF!</v>
      </c>
      <c r="B145" s="41" t="e">
        <f>'Total Scores'!#REF!</f>
        <v>#REF!</v>
      </c>
      <c r="C145" s="42" t="e">
        <f>'Total Scores'!#REF!</f>
        <v>#REF!</v>
      </c>
    </row>
    <row r="146" spans="1:3" ht="12.75">
      <c r="A146" s="41" t="e">
        <f>'Total Scores'!#REF!</f>
        <v>#REF!</v>
      </c>
      <c r="B146" s="41" t="e">
        <f>'Total Scores'!#REF!</f>
        <v>#REF!</v>
      </c>
      <c r="C146" s="42" t="e">
        <f>'Total Scores'!#REF!</f>
        <v>#REF!</v>
      </c>
    </row>
    <row r="147" spans="1:3" ht="12.75">
      <c r="A147" s="41" t="e">
        <f>'Total Scores'!#REF!</f>
        <v>#REF!</v>
      </c>
      <c r="B147" s="41" t="e">
        <f>'Total Scores'!#REF!</f>
        <v>#REF!</v>
      </c>
      <c r="C147" s="42" t="e">
        <f>'Total Scores'!#REF!</f>
        <v>#REF!</v>
      </c>
    </row>
    <row r="148" spans="1:3" ht="12.75">
      <c r="A148" s="41" t="e">
        <f>'Total Scores'!#REF!</f>
        <v>#REF!</v>
      </c>
      <c r="B148" s="41" t="e">
        <f>'Total Scores'!#REF!</f>
        <v>#REF!</v>
      </c>
      <c r="C148" s="42" t="e">
        <f>'Total Scores'!#REF!</f>
        <v>#REF!</v>
      </c>
    </row>
    <row r="149" spans="1:3" ht="12.75">
      <c r="A149" s="41" t="e">
        <f>'Total Scores'!#REF!</f>
        <v>#REF!</v>
      </c>
      <c r="B149" s="41" t="e">
        <f>'Total Scores'!#REF!</f>
        <v>#REF!</v>
      </c>
      <c r="C149" s="42" t="e">
        <f>'Total Scores'!#REF!</f>
        <v>#REF!</v>
      </c>
    </row>
    <row r="150" spans="1:3" ht="12.75">
      <c r="A150" s="41" t="e">
        <f>'Total Scores'!#REF!</f>
        <v>#REF!</v>
      </c>
      <c r="B150" s="41" t="e">
        <f>'Total Scores'!#REF!</f>
        <v>#REF!</v>
      </c>
      <c r="C150" s="42" t="e">
        <f>'Total Scores'!#REF!</f>
        <v>#REF!</v>
      </c>
    </row>
    <row r="151" spans="1:3" ht="12.75">
      <c r="A151" s="41" t="e">
        <f>'Total Scores'!#REF!</f>
        <v>#REF!</v>
      </c>
      <c r="B151" s="41" t="e">
        <f>'Total Scores'!#REF!</f>
        <v>#REF!</v>
      </c>
      <c r="C151" s="42" t="e">
        <f>'Total Scores'!#REF!</f>
        <v>#REF!</v>
      </c>
    </row>
    <row r="152" spans="1:3" ht="12.75">
      <c r="A152" s="41" t="e">
        <f>'Total Scores'!#REF!</f>
        <v>#REF!</v>
      </c>
      <c r="B152" s="41" t="e">
        <f>'Total Scores'!#REF!</f>
        <v>#REF!</v>
      </c>
      <c r="C152" s="42" t="e">
        <f>'Total Scores'!#REF!</f>
        <v>#REF!</v>
      </c>
    </row>
    <row r="153" spans="1:3" ht="12.75">
      <c r="A153" s="41" t="e">
        <f>'Total Scores'!#REF!</f>
        <v>#REF!</v>
      </c>
      <c r="B153" s="41" t="e">
        <f>'Total Scores'!#REF!</f>
        <v>#REF!</v>
      </c>
      <c r="C153" s="42" t="e">
        <f>'Total Scores'!#REF!</f>
        <v>#REF!</v>
      </c>
    </row>
    <row r="154" spans="1:3" ht="12.75">
      <c r="A154" s="41" t="e">
        <f>'Total Scores'!#REF!</f>
        <v>#REF!</v>
      </c>
      <c r="B154" s="41" t="e">
        <f>'Total Scores'!#REF!</f>
        <v>#REF!</v>
      </c>
      <c r="C154" s="42" t="e">
        <f>'Total Scores'!#REF!</f>
        <v>#REF!</v>
      </c>
    </row>
    <row r="155" spans="1:3" ht="12.75">
      <c r="A155" s="41" t="e">
        <f>'Total Scores'!#REF!</f>
        <v>#REF!</v>
      </c>
      <c r="B155" s="41" t="e">
        <f>'Total Scores'!#REF!</f>
        <v>#REF!</v>
      </c>
      <c r="C155" s="42" t="e">
        <f>'Total Scores'!#REF!</f>
        <v>#REF!</v>
      </c>
    </row>
    <row r="156" spans="1:3" ht="12.75">
      <c r="A156" s="41" t="e">
        <f>'Total Scores'!#REF!</f>
        <v>#REF!</v>
      </c>
      <c r="B156" s="41" t="e">
        <f>'Total Scores'!#REF!</f>
        <v>#REF!</v>
      </c>
      <c r="C156" s="42" t="e">
        <f>'Total Scores'!#REF!</f>
        <v>#REF!</v>
      </c>
    </row>
    <row r="157" spans="1:3" ht="12.75">
      <c r="A157" s="41" t="e">
        <f>'Total Scores'!#REF!</f>
        <v>#REF!</v>
      </c>
      <c r="B157" s="41" t="e">
        <f>'Total Scores'!#REF!</f>
        <v>#REF!</v>
      </c>
      <c r="C157" s="42" t="e">
        <f>'Total Scores'!#REF!</f>
        <v>#REF!</v>
      </c>
    </row>
    <row r="158" spans="1:3" ht="12.75">
      <c r="A158" s="41" t="e">
        <f>'Total Scores'!#REF!</f>
        <v>#REF!</v>
      </c>
      <c r="B158" s="41" t="e">
        <f>'Total Scores'!#REF!</f>
        <v>#REF!</v>
      </c>
      <c r="C158" s="42" t="e">
        <f>'Total Scores'!#REF!</f>
        <v>#REF!</v>
      </c>
    </row>
    <row r="159" spans="1:3" ht="12.75">
      <c r="A159" s="41" t="e">
        <f>'Total Scores'!#REF!</f>
        <v>#REF!</v>
      </c>
      <c r="B159" s="41" t="e">
        <f>'Total Scores'!#REF!</f>
        <v>#REF!</v>
      </c>
      <c r="C159" s="42" t="e">
        <f>'Total Scores'!#REF!</f>
        <v>#REF!</v>
      </c>
    </row>
    <row r="160" spans="1:3" ht="12.75">
      <c r="A160" s="41" t="e">
        <f>'Total Scores'!#REF!</f>
        <v>#REF!</v>
      </c>
      <c r="B160" s="41" t="e">
        <f>'Total Scores'!#REF!</f>
        <v>#REF!</v>
      </c>
      <c r="C160" s="42" t="e">
        <f>'Total Scores'!#REF!</f>
        <v>#REF!</v>
      </c>
    </row>
    <row r="161" spans="1:3" ht="12.75">
      <c r="A161" s="41" t="e">
        <f>'Total Scores'!#REF!</f>
        <v>#REF!</v>
      </c>
      <c r="B161" s="41" t="e">
        <f>'Total Scores'!#REF!</f>
        <v>#REF!</v>
      </c>
      <c r="C161" s="42" t="e">
        <f>'Total Scores'!#REF!</f>
        <v>#REF!</v>
      </c>
    </row>
    <row r="162" spans="1:3" ht="12.75">
      <c r="A162" s="41" t="e">
        <f>'Total Scores'!#REF!</f>
        <v>#REF!</v>
      </c>
      <c r="B162" s="41" t="e">
        <f>'Total Scores'!#REF!</f>
        <v>#REF!</v>
      </c>
      <c r="C162" s="42" t="e">
        <f>'Total Scores'!#REF!</f>
        <v>#REF!</v>
      </c>
    </row>
    <row r="163" spans="1:3" ht="12.75">
      <c r="A163" s="41" t="e">
        <f>'Total Scores'!#REF!</f>
        <v>#REF!</v>
      </c>
      <c r="B163" s="41" t="e">
        <f>'Total Scores'!#REF!</f>
        <v>#REF!</v>
      </c>
      <c r="C163" s="42" t="e">
        <f>'Total Scores'!#REF!</f>
        <v>#REF!</v>
      </c>
    </row>
    <row r="164" spans="1:3" ht="12.75">
      <c r="A164" s="41" t="e">
        <f>'Total Scores'!#REF!</f>
        <v>#REF!</v>
      </c>
      <c r="B164" s="41" t="e">
        <f>'Total Scores'!#REF!</f>
        <v>#REF!</v>
      </c>
      <c r="C164" s="42" t="e">
        <f>'Total Scores'!#REF!</f>
        <v>#REF!</v>
      </c>
    </row>
    <row r="165" spans="1:3" ht="12.75">
      <c r="A165" s="41" t="e">
        <f>'Total Scores'!#REF!</f>
        <v>#REF!</v>
      </c>
      <c r="B165" s="41" t="e">
        <f>'Total Scores'!#REF!</f>
        <v>#REF!</v>
      </c>
      <c r="C165" s="42" t="e">
        <f>'Total Scores'!#REF!</f>
        <v>#REF!</v>
      </c>
    </row>
    <row r="166" spans="1:3" ht="12.75">
      <c r="A166" s="41" t="e">
        <f>'Total Scores'!#REF!</f>
        <v>#REF!</v>
      </c>
      <c r="B166" s="41" t="e">
        <f>'Total Scores'!#REF!</f>
        <v>#REF!</v>
      </c>
      <c r="C166" s="42" t="e">
        <f>'Total Scores'!#REF!</f>
        <v>#REF!</v>
      </c>
    </row>
    <row r="167" spans="1:3" ht="12.75">
      <c r="A167" s="41" t="e">
        <f>'Total Scores'!#REF!</f>
        <v>#REF!</v>
      </c>
      <c r="B167" s="41" t="e">
        <f>'Total Scores'!#REF!</f>
        <v>#REF!</v>
      </c>
      <c r="C167" s="42" t="e">
        <f>'Total Scores'!#REF!</f>
        <v>#REF!</v>
      </c>
    </row>
    <row r="168" spans="1:3" ht="12.75">
      <c r="A168" s="41" t="e">
        <f>'Total Scores'!#REF!</f>
        <v>#REF!</v>
      </c>
      <c r="B168" s="41" t="e">
        <f>'Total Scores'!#REF!</f>
        <v>#REF!</v>
      </c>
      <c r="C168" s="42" t="e">
        <f>'Total Scores'!#REF!</f>
        <v>#REF!</v>
      </c>
    </row>
    <row r="169" spans="1:3" ht="12.75">
      <c r="A169" s="41" t="e">
        <f>'Total Scores'!#REF!</f>
        <v>#REF!</v>
      </c>
      <c r="B169" s="41" t="e">
        <f>'Total Scores'!#REF!</f>
        <v>#REF!</v>
      </c>
      <c r="C169" s="42" t="e">
        <f>'Total Scores'!#REF!</f>
        <v>#REF!</v>
      </c>
    </row>
    <row r="170" spans="1:3" ht="12.75">
      <c r="A170" s="41" t="e">
        <f>'Total Scores'!#REF!</f>
        <v>#REF!</v>
      </c>
      <c r="B170" s="41" t="e">
        <f>'Total Scores'!#REF!</f>
        <v>#REF!</v>
      </c>
      <c r="C170" s="42" t="e">
        <f>'Total Scores'!#REF!</f>
        <v>#REF!</v>
      </c>
    </row>
    <row r="171" spans="1:3" ht="12.75">
      <c r="A171" s="41" t="e">
        <f>'Total Scores'!#REF!</f>
        <v>#REF!</v>
      </c>
      <c r="B171" s="41" t="e">
        <f>'Total Scores'!#REF!</f>
        <v>#REF!</v>
      </c>
      <c r="C171" s="42" t="e">
        <f>'Total Scores'!#REF!</f>
        <v>#REF!</v>
      </c>
    </row>
    <row r="172" spans="1:3" ht="12.75">
      <c r="A172" s="41" t="e">
        <f>'Total Scores'!#REF!</f>
        <v>#REF!</v>
      </c>
      <c r="B172" s="41" t="e">
        <f>'Total Scores'!#REF!</f>
        <v>#REF!</v>
      </c>
      <c r="C172" s="42" t="e">
        <f>'Total Scores'!#REF!</f>
        <v>#REF!</v>
      </c>
    </row>
    <row r="173" spans="1:3" ht="12.75">
      <c r="A173" s="41" t="e">
        <f>'Total Scores'!#REF!</f>
        <v>#REF!</v>
      </c>
      <c r="B173" s="41" t="e">
        <f>'Total Scores'!#REF!</f>
        <v>#REF!</v>
      </c>
      <c r="C173" s="42" t="e">
        <f>'Total Scores'!#REF!</f>
        <v>#REF!</v>
      </c>
    </row>
    <row r="174" spans="1:3" ht="12.75">
      <c r="A174" s="41" t="e">
        <f>'Total Scores'!#REF!</f>
        <v>#REF!</v>
      </c>
      <c r="B174" s="41" t="e">
        <f>'Total Scores'!#REF!</f>
        <v>#REF!</v>
      </c>
      <c r="C174" s="42" t="e">
        <f>'Total Scores'!#REF!</f>
        <v>#REF!</v>
      </c>
    </row>
    <row r="175" spans="1:3" ht="12.75">
      <c r="A175" s="41" t="e">
        <f>'Total Scores'!#REF!</f>
        <v>#REF!</v>
      </c>
      <c r="B175" s="41" t="e">
        <f>'Total Scores'!#REF!</f>
        <v>#REF!</v>
      </c>
      <c r="C175" s="42" t="e">
        <f>'Total Scores'!#REF!</f>
        <v>#REF!</v>
      </c>
    </row>
    <row r="176" spans="1:3" ht="12.75">
      <c r="A176" s="41" t="e">
        <f>'Total Scores'!#REF!</f>
        <v>#REF!</v>
      </c>
      <c r="B176" s="41" t="e">
        <f>'Total Scores'!#REF!</f>
        <v>#REF!</v>
      </c>
      <c r="C176" s="42" t="e">
        <f>'Total Scores'!#REF!</f>
        <v>#REF!</v>
      </c>
    </row>
    <row r="177" spans="1:3" ht="12.75">
      <c r="A177" s="41" t="e">
        <f>'Total Scores'!#REF!</f>
        <v>#REF!</v>
      </c>
      <c r="B177" s="41" t="e">
        <f>'Total Scores'!#REF!</f>
        <v>#REF!</v>
      </c>
      <c r="C177" s="42" t="e">
        <f>'Total Scores'!#REF!</f>
        <v>#REF!</v>
      </c>
    </row>
    <row r="178" spans="1:3" ht="12.75">
      <c r="A178" s="41" t="e">
        <f>'Total Scores'!#REF!</f>
        <v>#REF!</v>
      </c>
      <c r="B178" s="41" t="e">
        <f>'Total Scores'!#REF!</f>
        <v>#REF!</v>
      </c>
      <c r="C178" s="42" t="e">
        <f>'Total Scores'!#REF!</f>
        <v>#REF!</v>
      </c>
    </row>
    <row r="179" spans="1:3" ht="12.75">
      <c r="A179" s="41" t="e">
        <f>'Total Scores'!#REF!</f>
        <v>#REF!</v>
      </c>
      <c r="B179" s="41" t="e">
        <f>'Total Scores'!#REF!</f>
        <v>#REF!</v>
      </c>
      <c r="C179" s="42" t="e">
        <f>'Total Scores'!#REF!</f>
        <v>#REF!</v>
      </c>
    </row>
    <row r="180" spans="1:3" ht="12.75">
      <c r="A180" s="41" t="e">
        <f>'Total Scores'!#REF!</f>
        <v>#REF!</v>
      </c>
      <c r="B180" s="41" t="e">
        <f>'Total Scores'!#REF!</f>
        <v>#REF!</v>
      </c>
      <c r="C180" s="42" t="e">
        <f>'Total Scores'!#REF!</f>
        <v>#REF!</v>
      </c>
    </row>
    <row r="181" spans="1:3" ht="12.75">
      <c r="A181" s="41" t="e">
        <f>'Total Scores'!#REF!</f>
        <v>#REF!</v>
      </c>
      <c r="B181" s="41" t="e">
        <f>'Total Scores'!#REF!</f>
        <v>#REF!</v>
      </c>
      <c r="C181" s="42" t="e">
        <f>'Total Scores'!#REF!</f>
        <v>#REF!</v>
      </c>
    </row>
    <row r="182" spans="1:3" ht="12.75">
      <c r="A182" s="41" t="e">
        <f>'Total Scores'!#REF!</f>
        <v>#REF!</v>
      </c>
      <c r="B182" s="41" t="e">
        <f>'Total Scores'!#REF!</f>
        <v>#REF!</v>
      </c>
      <c r="C182" s="42" t="e">
        <f>'Total Scores'!#REF!</f>
        <v>#REF!</v>
      </c>
    </row>
    <row r="183" spans="1:3" ht="12.75">
      <c r="A183" s="41" t="e">
        <f>'Total Scores'!#REF!</f>
        <v>#REF!</v>
      </c>
      <c r="B183" s="41" t="e">
        <f>'Total Scores'!#REF!</f>
        <v>#REF!</v>
      </c>
      <c r="C183" s="42" t="e">
        <f>'Total Scores'!#REF!</f>
        <v>#REF!</v>
      </c>
    </row>
    <row r="184" spans="1:3" ht="12.75">
      <c r="A184" s="41" t="e">
        <f>'Total Scores'!#REF!</f>
        <v>#REF!</v>
      </c>
      <c r="B184" s="41" t="e">
        <f>'Total Scores'!#REF!</f>
        <v>#REF!</v>
      </c>
      <c r="C184" s="42" t="e">
        <f>'Total Scores'!#REF!</f>
        <v>#REF!</v>
      </c>
    </row>
    <row r="185" spans="1:3" ht="12.75">
      <c r="A185" s="41" t="e">
        <f>'Total Scores'!#REF!</f>
        <v>#REF!</v>
      </c>
      <c r="B185" s="41" t="e">
        <f>'Total Scores'!#REF!</f>
        <v>#REF!</v>
      </c>
      <c r="C185" s="42" t="e">
        <f>'Total Scores'!#REF!</f>
        <v>#REF!</v>
      </c>
    </row>
    <row r="186" spans="1:3" ht="12.75">
      <c r="A186" s="41" t="e">
        <f>'Total Scores'!#REF!</f>
        <v>#REF!</v>
      </c>
      <c r="B186" s="41" t="e">
        <f>'Total Scores'!#REF!</f>
        <v>#REF!</v>
      </c>
      <c r="C186" s="42" t="e">
        <f>'Total Scores'!#REF!</f>
        <v>#REF!</v>
      </c>
    </row>
    <row r="187" spans="1:3" ht="12.75">
      <c r="A187" s="41" t="e">
        <f>'Total Scores'!#REF!</f>
        <v>#REF!</v>
      </c>
      <c r="B187" s="41" t="e">
        <f>'Total Scores'!#REF!</f>
        <v>#REF!</v>
      </c>
      <c r="C187" s="42" t="e">
        <f>'Total Scores'!#REF!</f>
        <v>#REF!</v>
      </c>
    </row>
    <row r="188" spans="1:3" ht="12.75">
      <c r="A188" s="41" t="e">
        <f>'Total Scores'!#REF!</f>
        <v>#REF!</v>
      </c>
      <c r="B188" s="41" t="e">
        <f>'Total Scores'!#REF!</f>
        <v>#REF!</v>
      </c>
      <c r="C188" s="42" t="e">
        <f>'Total Scores'!#REF!</f>
        <v>#REF!</v>
      </c>
    </row>
    <row r="189" spans="1:3" ht="12.75">
      <c r="A189" s="41" t="e">
        <f>'Total Scores'!#REF!</f>
        <v>#REF!</v>
      </c>
      <c r="B189" s="41" t="e">
        <f>'Total Scores'!#REF!</f>
        <v>#REF!</v>
      </c>
      <c r="C189" s="42" t="e">
        <f>'Total Scores'!#REF!</f>
        <v>#REF!</v>
      </c>
    </row>
    <row r="190" spans="1:3" ht="12.75">
      <c r="A190" s="41" t="e">
        <f>'Total Scores'!#REF!</f>
        <v>#REF!</v>
      </c>
      <c r="B190" s="41" t="e">
        <f>'Total Scores'!#REF!</f>
        <v>#REF!</v>
      </c>
      <c r="C190" s="42" t="e">
        <f>'Total Scores'!#REF!</f>
        <v>#REF!</v>
      </c>
    </row>
    <row r="191" spans="1:3" ht="12.75">
      <c r="A191" s="41" t="str">
        <f>'Total Scores'!A3</f>
        <v>Crystal Hackett</v>
      </c>
      <c r="B191" s="41" t="str">
        <f>'Total Scores'!B3</f>
        <v>Starkville PD</v>
      </c>
      <c r="C191" s="42">
        <f>'Total Scores'!N3</f>
        <v>0</v>
      </c>
    </row>
    <row r="192" spans="1:3" ht="12.75">
      <c r="A192" s="41" t="str">
        <f>'Total Scores'!A4</f>
        <v>Stephanie Perkins</v>
      </c>
      <c r="B192" s="41" t="str">
        <f>'Total Scores'!B4</f>
        <v>Starkville PD</v>
      </c>
      <c r="C192" s="42">
        <f>'Total Scores'!N4</f>
        <v>14</v>
      </c>
    </row>
    <row r="193" spans="1:3" ht="12.75">
      <c r="A193" s="41">
        <f>'Total Scores'!A5</f>
        <v>0</v>
      </c>
      <c r="B193" s="41">
        <f>'Total Scores'!B5</f>
        <v>0</v>
      </c>
      <c r="C193" s="42">
        <f>'Total Scores'!N5</f>
        <v>0</v>
      </c>
    </row>
    <row r="194" spans="1:3" ht="12.75">
      <c r="A194" s="41" t="str">
        <f>'Total Scores'!A6</f>
        <v>Porscha Taylor</v>
      </c>
      <c r="B194" s="41" t="str">
        <f>'Total Scores'!B6</f>
        <v>Southaven PD</v>
      </c>
      <c r="C194" s="42">
        <f>'Total Scores'!N6</f>
        <v>0</v>
      </c>
    </row>
    <row r="195" spans="1:3" ht="12.75">
      <c r="A195" s="41" t="str">
        <f>'Total Scores'!A7</f>
        <v>Kristin Parrott</v>
      </c>
      <c r="B195" s="41" t="str">
        <f>'Total Scores'!B7</f>
        <v>Southaven PD</v>
      </c>
      <c r="C195" s="42">
        <f>'Total Scores'!N7</f>
        <v>3</v>
      </c>
    </row>
    <row r="196" spans="1:3" ht="12.75">
      <c r="A196" s="41">
        <f>'Total Scores'!A8</f>
        <v>0</v>
      </c>
      <c r="B196" s="41">
        <f>'Total Scores'!B8</f>
        <v>0</v>
      </c>
      <c r="C196" s="42">
        <f>'Total Scores'!N8</f>
        <v>0</v>
      </c>
    </row>
    <row r="197" spans="1:3" ht="12.75">
      <c r="A197" s="41" t="str">
        <f>'Total Scores'!A9</f>
        <v>Brittney Jenkins </v>
      </c>
      <c r="B197" s="41" t="str">
        <f>'Total Scores'!B9</f>
        <v>Culpeper Cty PD</v>
      </c>
      <c r="C197" s="42">
        <f>'Total Scores'!N9</f>
        <v>8</v>
      </c>
    </row>
    <row r="198" spans="1:3" ht="12.75">
      <c r="A198" s="41" t="str">
        <f>'Total Scores'!A10</f>
        <v>Norma McGuckin</v>
      </c>
      <c r="B198" s="41" t="str">
        <f>'Total Scores'!B10</f>
        <v>Culpeper Cty PD</v>
      </c>
      <c r="C198" s="42">
        <f>'Total Scores'!N10</f>
        <v>0</v>
      </c>
    </row>
    <row r="199" spans="1:3" ht="12.75">
      <c r="A199" s="41">
        <f>'Total Scores'!A11</f>
        <v>0</v>
      </c>
      <c r="B199" s="41">
        <f>'Total Scores'!B11</f>
        <v>0</v>
      </c>
      <c r="C199" s="42">
        <f>'Total Scores'!N11</f>
        <v>0</v>
      </c>
    </row>
    <row r="200" spans="1:3" ht="12.75">
      <c r="A200" s="41" t="str">
        <f>'Total Scores'!A12</f>
        <v>Moniquee Bell</v>
      </c>
      <c r="B200" s="41" t="str">
        <f>'Total Scores'!B12</f>
        <v>Choctaw PD</v>
      </c>
      <c r="C200" s="42">
        <f>'Total Scores'!N12</f>
        <v>0</v>
      </c>
    </row>
  </sheetData>
  <sheetProtection password="8D3F" sheet="1"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dimension ref="A1:C200"/>
  <sheetViews>
    <sheetView zoomScale="110" zoomScaleNormal="110" zoomScalePageLayoutView="0" workbookViewId="0" topLeftCell="A1">
      <selection activeCell="A3" sqref="A3"/>
    </sheetView>
  </sheetViews>
  <sheetFormatPr defaultColWidth="11.57421875" defaultRowHeight="12.75"/>
  <cols>
    <col min="1" max="1" width="21.140625" style="36" customWidth="1"/>
    <col min="2" max="2" width="18.7109375" style="36" customWidth="1"/>
    <col min="3" max="3" width="11.28125" style="46" customWidth="1"/>
    <col min="4" max="4" width="10.140625" style="36" customWidth="1"/>
    <col min="5" max="5" width="17.57421875" style="36" customWidth="1"/>
    <col min="6" max="16384" width="11.57421875" style="36" customWidth="1"/>
  </cols>
  <sheetData>
    <row r="1" ht="12.75">
      <c r="A1" s="38" t="s">
        <v>42</v>
      </c>
    </row>
    <row r="2" spans="1:3" ht="12.75">
      <c r="A2" s="9" t="s">
        <v>1</v>
      </c>
      <c r="B2" s="8" t="s">
        <v>2</v>
      </c>
      <c r="C2" s="47" t="s">
        <v>43</v>
      </c>
    </row>
    <row r="3" spans="1:3" ht="12.75">
      <c r="A3" s="41" t="e">
        <f>'Total Scores'!#REF!</f>
        <v>#REF!</v>
      </c>
      <c r="B3" s="41" t="e">
        <f>'Total Scores'!#REF!</f>
        <v>#REF!</v>
      </c>
      <c r="C3" s="48" t="e">
        <f>'Total Scores'!#REF!</f>
        <v>#REF!</v>
      </c>
    </row>
    <row r="4" spans="1:3" ht="12.75">
      <c r="A4" s="41" t="e">
        <f>'Total Scores'!#REF!</f>
        <v>#REF!</v>
      </c>
      <c r="B4" s="41" t="e">
        <f>'Total Scores'!#REF!</f>
        <v>#REF!</v>
      </c>
      <c r="C4" s="48" t="e">
        <f>'Total Scores'!#REF!</f>
        <v>#REF!</v>
      </c>
    </row>
    <row r="5" spans="1:3" ht="12.75">
      <c r="A5" s="41" t="e">
        <f>'Total Scores'!#REF!</f>
        <v>#REF!</v>
      </c>
      <c r="B5" s="41" t="e">
        <f>'Total Scores'!#REF!</f>
        <v>#REF!</v>
      </c>
      <c r="C5" s="48" t="e">
        <f>'Total Scores'!#REF!</f>
        <v>#REF!</v>
      </c>
    </row>
    <row r="6" spans="1:3" ht="12.75">
      <c r="A6" s="41" t="e">
        <f>'Total Scores'!#REF!</f>
        <v>#REF!</v>
      </c>
      <c r="B6" s="41" t="e">
        <f>'Total Scores'!#REF!</f>
        <v>#REF!</v>
      </c>
      <c r="C6" s="48" t="e">
        <f>'Total Scores'!#REF!</f>
        <v>#REF!</v>
      </c>
    </row>
    <row r="7" spans="1:3" ht="12.75">
      <c r="A7" s="41" t="e">
        <f>'Total Scores'!#REF!</f>
        <v>#REF!</v>
      </c>
      <c r="B7" s="41" t="e">
        <f>'Total Scores'!#REF!</f>
        <v>#REF!</v>
      </c>
      <c r="C7" s="48" t="e">
        <f>'Total Scores'!#REF!</f>
        <v>#REF!</v>
      </c>
    </row>
    <row r="8" spans="1:3" ht="12.75">
      <c r="A8" s="41" t="e">
        <f>'Total Scores'!#REF!</f>
        <v>#REF!</v>
      </c>
      <c r="B8" s="41" t="e">
        <f>'Total Scores'!#REF!</f>
        <v>#REF!</v>
      </c>
      <c r="C8" s="48" t="e">
        <f>'Total Scores'!#REF!</f>
        <v>#REF!</v>
      </c>
    </row>
    <row r="9" spans="1:3" ht="12.75">
      <c r="A9" s="41" t="e">
        <f>'Total Scores'!#REF!</f>
        <v>#REF!</v>
      </c>
      <c r="B9" s="41" t="e">
        <f>'Total Scores'!#REF!</f>
        <v>#REF!</v>
      </c>
      <c r="C9" s="48" t="e">
        <f>'Total Scores'!#REF!</f>
        <v>#REF!</v>
      </c>
    </row>
    <row r="10" spans="1:3" ht="12.75">
      <c r="A10" s="41" t="e">
        <f>'Total Scores'!#REF!</f>
        <v>#REF!</v>
      </c>
      <c r="B10" s="41" t="e">
        <f>'Total Scores'!#REF!</f>
        <v>#REF!</v>
      </c>
      <c r="C10" s="48" t="e">
        <f>'Total Scores'!#REF!</f>
        <v>#REF!</v>
      </c>
    </row>
    <row r="11" spans="1:3" ht="12.75">
      <c r="A11" s="41" t="e">
        <f>'Total Scores'!#REF!</f>
        <v>#REF!</v>
      </c>
      <c r="B11" s="41" t="e">
        <f>'Total Scores'!#REF!</f>
        <v>#REF!</v>
      </c>
      <c r="C11" s="48" t="e">
        <f>'Total Scores'!#REF!</f>
        <v>#REF!</v>
      </c>
    </row>
    <row r="12" spans="1:3" ht="12.75">
      <c r="A12" s="41" t="e">
        <f>'Total Scores'!#REF!</f>
        <v>#REF!</v>
      </c>
      <c r="B12" s="41" t="e">
        <f>'Total Scores'!#REF!</f>
        <v>#REF!</v>
      </c>
      <c r="C12" s="48" t="e">
        <f>'Total Scores'!#REF!</f>
        <v>#REF!</v>
      </c>
    </row>
    <row r="13" spans="1:3" ht="12.75">
      <c r="A13" s="41" t="e">
        <f>'Total Scores'!#REF!</f>
        <v>#REF!</v>
      </c>
      <c r="B13" s="41" t="e">
        <f>'Total Scores'!#REF!</f>
        <v>#REF!</v>
      </c>
      <c r="C13" s="48" t="e">
        <f>'Total Scores'!#REF!</f>
        <v>#REF!</v>
      </c>
    </row>
    <row r="14" spans="1:3" ht="12.75">
      <c r="A14" s="41" t="e">
        <f>'Total Scores'!#REF!</f>
        <v>#REF!</v>
      </c>
      <c r="B14" s="41" t="e">
        <f>'Total Scores'!#REF!</f>
        <v>#REF!</v>
      </c>
      <c r="C14" s="48" t="e">
        <f>'Total Scores'!#REF!</f>
        <v>#REF!</v>
      </c>
    </row>
    <row r="15" spans="1:3" ht="12.75">
      <c r="A15" s="41" t="e">
        <f>'Total Scores'!#REF!</f>
        <v>#REF!</v>
      </c>
      <c r="B15" s="41" t="e">
        <f>'Total Scores'!#REF!</f>
        <v>#REF!</v>
      </c>
      <c r="C15" s="48" t="e">
        <f>'Total Scores'!#REF!</f>
        <v>#REF!</v>
      </c>
    </row>
    <row r="16" spans="1:3" ht="12.75">
      <c r="A16" s="41" t="e">
        <f>'Total Scores'!#REF!</f>
        <v>#REF!</v>
      </c>
      <c r="B16" s="41" t="e">
        <f>'Total Scores'!#REF!</f>
        <v>#REF!</v>
      </c>
      <c r="C16" s="48" t="e">
        <f>'Total Scores'!#REF!</f>
        <v>#REF!</v>
      </c>
    </row>
    <row r="17" spans="1:3" ht="12.75">
      <c r="A17" s="41" t="e">
        <f>'Total Scores'!#REF!</f>
        <v>#REF!</v>
      </c>
      <c r="B17" s="41" t="e">
        <f>'Total Scores'!#REF!</f>
        <v>#REF!</v>
      </c>
      <c r="C17" s="48" t="e">
        <f>'Total Scores'!#REF!</f>
        <v>#REF!</v>
      </c>
    </row>
    <row r="18" spans="1:3" ht="12.75">
      <c r="A18" s="41" t="e">
        <f>'Total Scores'!#REF!</f>
        <v>#REF!</v>
      </c>
      <c r="B18" s="41" t="e">
        <f>'Total Scores'!#REF!</f>
        <v>#REF!</v>
      </c>
      <c r="C18" s="48" t="e">
        <f>'Total Scores'!#REF!</f>
        <v>#REF!</v>
      </c>
    </row>
    <row r="19" spans="1:3" ht="12.75">
      <c r="A19" s="41" t="e">
        <f>'Total Scores'!#REF!</f>
        <v>#REF!</v>
      </c>
      <c r="B19" s="41" t="e">
        <f>'Total Scores'!#REF!</f>
        <v>#REF!</v>
      </c>
      <c r="C19" s="48" t="e">
        <f>'Total Scores'!#REF!</f>
        <v>#REF!</v>
      </c>
    </row>
    <row r="20" spans="1:3" ht="12.75">
      <c r="A20" s="41" t="e">
        <f>'Total Scores'!#REF!</f>
        <v>#REF!</v>
      </c>
      <c r="B20" s="41" t="e">
        <f>'Total Scores'!#REF!</f>
        <v>#REF!</v>
      </c>
      <c r="C20" s="48" t="e">
        <f>'Total Scores'!#REF!</f>
        <v>#REF!</v>
      </c>
    </row>
    <row r="21" spans="1:3" ht="12.75">
      <c r="A21" s="41" t="e">
        <f>'Total Scores'!#REF!</f>
        <v>#REF!</v>
      </c>
      <c r="B21" s="41" t="e">
        <f>'Total Scores'!#REF!</f>
        <v>#REF!</v>
      </c>
      <c r="C21" s="48" t="e">
        <f>'Total Scores'!#REF!</f>
        <v>#REF!</v>
      </c>
    </row>
    <row r="22" spans="1:3" ht="12.75">
      <c r="A22" s="41" t="e">
        <f>'Total Scores'!#REF!</f>
        <v>#REF!</v>
      </c>
      <c r="B22" s="41" t="e">
        <f>'Total Scores'!#REF!</f>
        <v>#REF!</v>
      </c>
      <c r="C22" s="48" t="e">
        <f>'Total Scores'!#REF!</f>
        <v>#REF!</v>
      </c>
    </row>
    <row r="23" spans="1:3" ht="12.75">
      <c r="A23" s="41" t="e">
        <f>'Total Scores'!#REF!</f>
        <v>#REF!</v>
      </c>
      <c r="B23" s="41" t="e">
        <f>'Total Scores'!#REF!</f>
        <v>#REF!</v>
      </c>
      <c r="C23" s="48" t="e">
        <f>'Total Scores'!#REF!</f>
        <v>#REF!</v>
      </c>
    </row>
    <row r="24" spans="1:3" ht="12.75">
      <c r="A24" s="41" t="e">
        <f>'Total Scores'!#REF!</f>
        <v>#REF!</v>
      </c>
      <c r="B24" s="41" t="e">
        <f>'Total Scores'!#REF!</f>
        <v>#REF!</v>
      </c>
      <c r="C24" s="48" t="e">
        <f>'Total Scores'!#REF!</f>
        <v>#REF!</v>
      </c>
    </row>
    <row r="25" spans="1:3" ht="12.75">
      <c r="A25" s="41" t="e">
        <f>'Total Scores'!#REF!</f>
        <v>#REF!</v>
      </c>
      <c r="B25" s="41" t="e">
        <f>'Total Scores'!#REF!</f>
        <v>#REF!</v>
      </c>
      <c r="C25" s="48" t="e">
        <f>'Total Scores'!#REF!</f>
        <v>#REF!</v>
      </c>
    </row>
    <row r="26" spans="1:3" ht="12.75">
      <c r="A26" s="41" t="e">
        <f>'Total Scores'!#REF!</f>
        <v>#REF!</v>
      </c>
      <c r="B26" s="41" t="e">
        <f>'Total Scores'!#REF!</f>
        <v>#REF!</v>
      </c>
      <c r="C26" s="48" t="e">
        <f>'Total Scores'!#REF!</f>
        <v>#REF!</v>
      </c>
    </row>
    <row r="27" spans="1:3" ht="12.75">
      <c r="A27" s="41" t="e">
        <f>'Total Scores'!#REF!</f>
        <v>#REF!</v>
      </c>
      <c r="B27" s="41" t="e">
        <f>'Total Scores'!#REF!</f>
        <v>#REF!</v>
      </c>
      <c r="C27" s="48" t="e">
        <f>'Total Scores'!#REF!</f>
        <v>#REF!</v>
      </c>
    </row>
    <row r="28" spans="1:3" ht="12.75">
      <c r="A28" s="41" t="e">
        <f>'Total Scores'!#REF!</f>
        <v>#REF!</v>
      </c>
      <c r="B28" s="41" t="e">
        <f>'Total Scores'!#REF!</f>
        <v>#REF!</v>
      </c>
      <c r="C28" s="48" t="e">
        <f>'Total Scores'!#REF!</f>
        <v>#REF!</v>
      </c>
    </row>
    <row r="29" spans="1:3" ht="12.75">
      <c r="A29" s="41" t="e">
        <f>'Total Scores'!#REF!</f>
        <v>#REF!</v>
      </c>
      <c r="B29" s="41" t="e">
        <f>'Total Scores'!#REF!</f>
        <v>#REF!</v>
      </c>
      <c r="C29" s="48" t="e">
        <f>'Total Scores'!#REF!</f>
        <v>#REF!</v>
      </c>
    </row>
    <row r="30" spans="1:3" ht="12.75">
      <c r="A30" s="41" t="e">
        <f>'Total Scores'!#REF!</f>
        <v>#REF!</v>
      </c>
      <c r="B30" s="41" t="e">
        <f>'Total Scores'!#REF!</f>
        <v>#REF!</v>
      </c>
      <c r="C30" s="48" t="e">
        <f>'Total Scores'!#REF!</f>
        <v>#REF!</v>
      </c>
    </row>
    <row r="31" spans="1:3" ht="12.75">
      <c r="A31" s="41" t="e">
        <f>'Total Scores'!#REF!</f>
        <v>#REF!</v>
      </c>
      <c r="B31" s="41" t="e">
        <f>'Total Scores'!#REF!</f>
        <v>#REF!</v>
      </c>
      <c r="C31" s="48" t="e">
        <f>'Total Scores'!#REF!</f>
        <v>#REF!</v>
      </c>
    </row>
    <row r="32" spans="1:3" ht="12.75">
      <c r="A32" s="41" t="e">
        <f>'Total Scores'!#REF!</f>
        <v>#REF!</v>
      </c>
      <c r="B32" s="41" t="e">
        <f>'Total Scores'!#REF!</f>
        <v>#REF!</v>
      </c>
      <c r="C32" s="48" t="e">
        <f>'Total Scores'!#REF!</f>
        <v>#REF!</v>
      </c>
    </row>
    <row r="33" spans="1:3" ht="12.75">
      <c r="A33" s="41" t="e">
        <f>'Total Scores'!#REF!</f>
        <v>#REF!</v>
      </c>
      <c r="B33" s="41" t="e">
        <f>'Total Scores'!#REF!</f>
        <v>#REF!</v>
      </c>
      <c r="C33" s="48" t="e">
        <f>'Total Scores'!#REF!</f>
        <v>#REF!</v>
      </c>
    </row>
    <row r="34" spans="1:3" ht="12.75">
      <c r="A34" s="41" t="e">
        <f>'Total Scores'!#REF!</f>
        <v>#REF!</v>
      </c>
      <c r="B34" s="41" t="e">
        <f>'Total Scores'!#REF!</f>
        <v>#REF!</v>
      </c>
      <c r="C34" s="48" t="e">
        <f>'Total Scores'!#REF!</f>
        <v>#REF!</v>
      </c>
    </row>
    <row r="35" spans="1:3" ht="12.75">
      <c r="A35" s="41" t="e">
        <f>'Total Scores'!#REF!</f>
        <v>#REF!</v>
      </c>
      <c r="B35" s="41" t="e">
        <f>'Total Scores'!#REF!</f>
        <v>#REF!</v>
      </c>
      <c r="C35" s="48" t="e">
        <f>'Total Scores'!#REF!</f>
        <v>#REF!</v>
      </c>
    </row>
    <row r="36" spans="1:3" ht="12.75">
      <c r="A36" s="41" t="e">
        <f>'Total Scores'!#REF!</f>
        <v>#REF!</v>
      </c>
      <c r="B36" s="41" t="e">
        <f>'Total Scores'!#REF!</f>
        <v>#REF!</v>
      </c>
      <c r="C36" s="48" t="e">
        <f>'Total Scores'!#REF!</f>
        <v>#REF!</v>
      </c>
    </row>
    <row r="37" spans="1:3" ht="12.75">
      <c r="A37" s="41" t="e">
        <f>'Total Scores'!#REF!</f>
        <v>#REF!</v>
      </c>
      <c r="B37" s="41" t="e">
        <f>'Total Scores'!#REF!</f>
        <v>#REF!</v>
      </c>
      <c r="C37" s="48" t="e">
        <f>'Total Scores'!#REF!</f>
        <v>#REF!</v>
      </c>
    </row>
    <row r="38" spans="1:3" ht="12.75">
      <c r="A38" s="41" t="e">
        <f>'Total Scores'!#REF!</f>
        <v>#REF!</v>
      </c>
      <c r="B38" s="41" t="e">
        <f>'Total Scores'!#REF!</f>
        <v>#REF!</v>
      </c>
      <c r="C38" s="48" t="e">
        <f>'Total Scores'!#REF!</f>
        <v>#REF!</v>
      </c>
    </row>
    <row r="39" spans="1:3" ht="12.75">
      <c r="A39" s="41" t="e">
        <f>'Total Scores'!#REF!</f>
        <v>#REF!</v>
      </c>
      <c r="B39" s="41" t="e">
        <f>'Total Scores'!#REF!</f>
        <v>#REF!</v>
      </c>
      <c r="C39" s="48" t="e">
        <f>'Total Scores'!#REF!</f>
        <v>#REF!</v>
      </c>
    </row>
    <row r="40" spans="1:3" ht="12.75">
      <c r="A40" s="41" t="e">
        <f>'Total Scores'!#REF!</f>
        <v>#REF!</v>
      </c>
      <c r="B40" s="41" t="e">
        <f>'Total Scores'!#REF!</f>
        <v>#REF!</v>
      </c>
      <c r="C40" s="48" t="e">
        <f>'Total Scores'!#REF!</f>
        <v>#REF!</v>
      </c>
    </row>
    <row r="41" spans="1:3" ht="12.75">
      <c r="A41" s="41" t="e">
        <f>'Total Scores'!#REF!</f>
        <v>#REF!</v>
      </c>
      <c r="B41" s="41" t="e">
        <f>'Total Scores'!#REF!</f>
        <v>#REF!</v>
      </c>
      <c r="C41" s="48" t="e">
        <f>'Total Scores'!#REF!</f>
        <v>#REF!</v>
      </c>
    </row>
    <row r="42" spans="1:3" ht="12.75">
      <c r="A42" s="41" t="e">
        <f>'Total Scores'!#REF!</f>
        <v>#REF!</v>
      </c>
      <c r="B42" s="41" t="e">
        <f>'Total Scores'!#REF!</f>
        <v>#REF!</v>
      </c>
      <c r="C42" s="48" t="e">
        <f>'Total Scores'!#REF!</f>
        <v>#REF!</v>
      </c>
    </row>
    <row r="43" spans="1:3" ht="12.75">
      <c r="A43" s="41" t="e">
        <f>'Total Scores'!#REF!</f>
        <v>#REF!</v>
      </c>
      <c r="B43" s="41" t="e">
        <f>'Total Scores'!#REF!</f>
        <v>#REF!</v>
      </c>
      <c r="C43" s="48" t="e">
        <f>'Total Scores'!#REF!</f>
        <v>#REF!</v>
      </c>
    </row>
    <row r="44" spans="1:3" ht="12.75">
      <c r="A44" s="41" t="e">
        <f>'Total Scores'!#REF!</f>
        <v>#REF!</v>
      </c>
      <c r="B44" s="41" t="e">
        <f>'Total Scores'!#REF!</f>
        <v>#REF!</v>
      </c>
      <c r="C44" s="48" t="e">
        <f>'Total Scores'!#REF!</f>
        <v>#REF!</v>
      </c>
    </row>
    <row r="45" spans="1:3" ht="12.75">
      <c r="A45" s="41" t="e">
        <f>'Total Scores'!#REF!</f>
        <v>#REF!</v>
      </c>
      <c r="B45" s="41" t="e">
        <f>'Total Scores'!#REF!</f>
        <v>#REF!</v>
      </c>
      <c r="C45" s="48" t="e">
        <f>'Total Scores'!#REF!</f>
        <v>#REF!</v>
      </c>
    </row>
    <row r="46" spans="1:3" ht="12.75">
      <c r="A46" s="41" t="e">
        <f>'Total Scores'!#REF!</f>
        <v>#REF!</v>
      </c>
      <c r="B46" s="41" t="e">
        <f>'Total Scores'!#REF!</f>
        <v>#REF!</v>
      </c>
      <c r="C46" s="48" t="e">
        <f>'Total Scores'!#REF!</f>
        <v>#REF!</v>
      </c>
    </row>
    <row r="47" spans="1:3" ht="12.75">
      <c r="A47" s="41" t="e">
        <f>'Total Scores'!#REF!</f>
        <v>#REF!</v>
      </c>
      <c r="B47" s="41" t="e">
        <f>'Total Scores'!#REF!</f>
        <v>#REF!</v>
      </c>
      <c r="C47" s="48" t="e">
        <f>'Total Scores'!#REF!</f>
        <v>#REF!</v>
      </c>
    </row>
    <row r="48" spans="1:3" ht="12.75">
      <c r="A48" s="41" t="e">
        <f>'Total Scores'!#REF!</f>
        <v>#REF!</v>
      </c>
      <c r="B48" s="41" t="e">
        <f>'Total Scores'!#REF!</f>
        <v>#REF!</v>
      </c>
      <c r="C48" s="48" t="e">
        <f>'Total Scores'!#REF!</f>
        <v>#REF!</v>
      </c>
    </row>
    <row r="49" spans="1:3" ht="12.75">
      <c r="A49" s="41" t="e">
        <f>'Total Scores'!#REF!</f>
        <v>#REF!</v>
      </c>
      <c r="B49" s="41" t="e">
        <f>'Total Scores'!#REF!</f>
        <v>#REF!</v>
      </c>
      <c r="C49" s="48" t="e">
        <f>'Total Scores'!#REF!</f>
        <v>#REF!</v>
      </c>
    </row>
    <row r="50" spans="1:3" ht="12.75">
      <c r="A50" s="41" t="e">
        <f>'Total Scores'!#REF!</f>
        <v>#REF!</v>
      </c>
      <c r="B50" s="41" t="e">
        <f>'Total Scores'!#REF!</f>
        <v>#REF!</v>
      </c>
      <c r="C50" s="48" t="e">
        <f>'Total Scores'!#REF!</f>
        <v>#REF!</v>
      </c>
    </row>
    <row r="51" spans="1:3" ht="12.75">
      <c r="A51" s="41" t="e">
        <f>'Total Scores'!#REF!</f>
        <v>#REF!</v>
      </c>
      <c r="B51" s="41" t="e">
        <f>'Total Scores'!#REF!</f>
        <v>#REF!</v>
      </c>
      <c r="C51" s="48" t="e">
        <f>'Total Scores'!#REF!</f>
        <v>#REF!</v>
      </c>
    </row>
    <row r="52" spans="1:3" ht="12.75">
      <c r="A52" s="41" t="e">
        <f>'Total Scores'!#REF!</f>
        <v>#REF!</v>
      </c>
      <c r="B52" s="41" t="e">
        <f>'Total Scores'!#REF!</f>
        <v>#REF!</v>
      </c>
      <c r="C52" s="48" t="e">
        <f>'Total Scores'!#REF!</f>
        <v>#REF!</v>
      </c>
    </row>
    <row r="53" spans="1:3" ht="12.75">
      <c r="A53" s="41" t="e">
        <f>'Total Scores'!#REF!</f>
        <v>#REF!</v>
      </c>
      <c r="B53" s="41" t="e">
        <f>'Total Scores'!#REF!</f>
        <v>#REF!</v>
      </c>
      <c r="C53" s="48" t="e">
        <f>'Total Scores'!#REF!</f>
        <v>#REF!</v>
      </c>
    </row>
    <row r="54" spans="1:3" ht="12.75">
      <c r="A54" s="41" t="e">
        <f>'Total Scores'!#REF!</f>
        <v>#REF!</v>
      </c>
      <c r="B54" s="41" t="e">
        <f>'Total Scores'!#REF!</f>
        <v>#REF!</v>
      </c>
      <c r="C54" s="48" t="e">
        <f>'Total Scores'!#REF!</f>
        <v>#REF!</v>
      </c>
    </row>
    <row r="55" spans="1:3" ht="12.75">
      <c r="A55" s="41" t="e">
        <f>'Total Scores'!#REF!</f>
        <v>#REF!</v>
      </c>
      <c r="B55" s="41" t="e">
        <f>'Total Scores'!#REF!</f>
        <v>#REF!</v>
      </c>
      <c r="C55" s="48" t="e">
        <f>'Total Scores'!#REF!</f>
        <v>#REF!</v>
      </c>
    </row>
    <row r="56" spans="1:3" ht="12.75">
      <c r="A56" s="41" t="e">
        <f>'Total Scores'!#REF!</f>
        <v>#REF!</v>
      </c>
      <c r="B56" s="41" t="e">
        <f>'Total Scores'!#REF!</f>
        <v>#REF!</v>
      </c>
      <c r="C56" s="48" t="e">
        <f>'Total Scores'!#REF!</f>
        <v>#REF!</v>
      </c>
    </row>
    <row r="57" spans="1:3" ht="12.75">
      <c r="A57" s="41" t="e">
        <f>'Total Scores'!#REF!</f>
        <v>#REF!</v>
      </c>
      <c r="B57" s="41" t="e">
        <f>'Total Scores'!#REF!</f>
        <v>#REF!</v>
      </c>
      <c r="C57" s="48" t="e">
        <f>'Total Scores'!#REF!</f>
        <v>#REF!</v>
      </c>
    </row>
    <row r="58" spans="1:3" ht="12.75">
      <c r="A58" s="41" t="e">
        <f>'Total Scores'!#REF!</f>
        <v>#REF!</v>
      </c>
      <c r="B58" s="41" t="e">
        <f>'Total Scores'!#REF!</f>
        <v>#REF!</v>
      </c>
      <c r="C58" s="48" t="e">
        <f>'Total Scores'!#REF!</f>
        <v>#REF!</v>
      </c>
    </row>
    <row r="59" spans="1:3" ht="12.75">
      <c r="A59" s="41" t="e">
        <f>'Total Scores'!#REF!</f>
        <v>#REF!</v>
      </c>
      <c r="B59" s="41" t="e">
        <f>'Total Scores'!#REF!</f>
        <v>#REF!</v>
      </c>
      <c r="C59" s="48" t="e">
        <f>'Total Scores'!#REF!</f>
        <v>#REF!</v>
      </c>
    </row>
    <row r="60" spans="1:3" ht="12.75">
      <c r="A60" s="41" t="e">
        <f>'Total Scores'!#REF!</f>
        <v>#REF!</v>
      </c>
      <c r="B60" s="41" t="e">
        <f>'Total Scores'!#REF!</f>
        <v>#REF!</v>
      </c>
      <c r="C60" s="48" t="e">
        <f>'Total Scores'!#REF!</f>
        <v>#REF!</v>
      </c>
    </row>
    <row r="61" spans="1:3" ht="12.75">
      <c r="A61" s="41" t="e">
        <f>'Total Scores'!#REF!</f>
        <v>#REF!</v>
      </c>
      <c r="B61" s="41" t="e">
        <f>'Total Scores'!#REF!</f>
        <v>#REF!</v>
      </c>
      <c r="C61" s="48" t="e">
        <f>'Total Scores'!#REF!</f>
        <v>#REF!</v>
      </c>
    </row>
    <row r="62" spans="1:3" ht="12.75">
      <c r="A62" s="41" t="e">
        <f>'Total Scores'!#REF!</f>
        <v>#REF!</v>
      </c>
      <c r="B62" s="41" t="e">
        <f>'Total Scores'!#REF!</f>
        <v>#REF!</v>
      </c>
      <c r="C62" s="48" t="e">
        <f>'Total Scores'!#REF!</f>
        <v>#REF!</v>
      </c>
    </row>
    <row r="63" spans="1:3" ht="12.75">
      <c r="A63" s="41" t="e">
        <f>'Total Scores'!#REF!</f>
        <v>#REF!</v>
      </c>
      <c r="B63" s="41" t="e">
        <f>'Total Scores'!#REF!</f>
        <v>#REF!</v>
      </c>
      <c r="C63" s="48" t="e">
        <f>'Total Scores'!#REF!</f>
        <v>#REF!</v>
      </c>
    </row>
    <row r="64" spans="1:3" ht="12.75">
      <c r="A64" s="41" t="e">
        <f>'Total Scores'!#REF!</f>
        <v>#REF!</v>
      </c>
      <c r="B64" s="41" t="e">
        <f>'Total Scores'!#REF!</f>
        <v>#REF!</v>
      </c>
      <c r="C64" s="48" t="e">
        <f>'Total Scores'!#REF!</f>
        <v>#REF!</v>
      </c>
    </row>
    <row r="65" spans="1:3" ht="12.75">
      <c r="A65" s="41" t="e">
        <f>'Total Scores'!#REF!</f>
        <v>#REF!</v>
      </c>
      <c r="B65" s="41" t="e">
        <f>'Total Scores'!#REF!</f>
        <v>#REF!</v>
      </c>
      <c r="C65" s="48" t="e">
        <f>'Total Scores'!#REF!</f>
        <v>#REF!</v>
      </c>
    </row>
    <row r="66" spans="1:3" ht="12.75">
      <c r="A66" s="41" t="e">
        <f>'Total Scores'!#REF!</f>
        <v>#REF!</v>
      </c>
      <c r="B66" s="41" t="e">
        <f>'Total Scores'!#REF!</f>
        <v>#REF!</v>
      </c>
      <c r="C66" s="48" t="e">
        <f>'Total Scores'!#REF!</f>
        <v>#REF!</v>
      </c>
    </row>
    <row r="67" spans="1:3" ht="12.75">
      <c r="A67" s="41" t="e">
        <f>'Total Scores'!#REF!</f>
        <v>#REF!</v>
      </c>
      <c r="B67" s="41" t="e">
        <f>'Total Scores'!#REF!</f>
        <v>#REF!</v>
      </c>
      <c r="C67" s="48" t="e">
        <f>'Total Scores'!#REF!</f>
        <v>#REF!</v>
      </c>
    </row>
    <row r="68" spans="1:3" ht="12.75">
      <c r="A68" s="41" t="e">
        <f>'Total Scores'!#REF!</f>
        <v>#REF!</v>
      </c>
      <c r="B68" s="41" t="e">
        <f>'Total Scores'!#REF!</f>
        <v>#REF!</v>
      </c>
      <c r="C68" s="48" t="e">
        <f>'Total Scores'!#REF!</f>
        <v>#REF!</v>
      </c>
    </row>
    <row r="69" spans="1:3" ht="12.75">
      <c r="A69" s="41" t="e">
        <f>'Total Scores'!#REF!</f>
        <v>#REF!</v>
      </c>
      <c r="B69" s="41" t="e">
        <f>'Total Scores'!#REF!</f>
        <v>#REF!</v>
      </c>
      <c r="C69" s="48" t="e">
        <f>'Total Scores'!#REF!</f>
        <v>#REF!</v>
      </c>
    </row>
    <row r="70" spans="1:3" ht="12.75">
      <c r="A70" s="41" t="e">
        <f>'Total Scores'!#REF!</f>
        <v>#REF!</v>
      </c>
      <c r="B70" s="41" t="e">
        <f>'Total Scores'!#REF!</f>
        <v>#REF!</v>
      </c>
      <c r="C70" s="48" t="e">
        <f>'Total Scores'!#REF!</f>
        <v>#REF!</v>
      </c>
    </row>
    <row r="71" spans="1:3" ht="12.75">
      <c r="A71" s="41" t="e">
        <f>'Total Scores'!#REF!</f>
        <v>#REF!</v>
      </c>
      <c r="B71" s="41" t="e">
        <f>'Total Scores'!#REF!</f>
        <v>#REF!</v>
      </c>
      <c r="C71" s="48" t="e">
        <f>'Total Scores'!#REF!</f>
        <v>#REF!</v>
      </c>
    </row>
    <row r="72" spans="1:3" ht="12.75">
      <c r="A72" s="41" t="e">
        <f>'Total Scores'!#REF!</f>
        <v>#REF!</v>
      </c>
      <c r="B72" s="41" t="e">
        <f>'Total Scores'!#REF!</f>
        <v>#REF!</v>
      </c>
      <c r="C72" s="48" t="e">
        <f>'Total Scores'!#REF!</f>
        <v>#REF!</v>
      </c>
    </row>
    <row r="73" spans="1:3" ht="12.75">
      <c r="A73" s="41" t="e">
        <f>'Total Scores'!#REF!</f>
        <v>#REF!</v>
      </c>
      <c r="B73" s="41" t="e">
        <f>'Total Scores'!#REF!</f>
        <v>#REF!</v>
      </c>
      <c r="C73" s="48" t="e">
        <f>'Total Scores'!#REF!</f>
        <v>#REF!</v>
      </c>
    </row>
    <row r="74" spans="1:3" ht="12.75">
      <c r="A74" s="41" t="e">
        <f>'Total Scores'!#REF!</f>
        <v>#REF!</v>
      </c>
      <c r="B74" s="41" t="e">
        <f>'Total Scores'!#REF!</f>
        <v>#REF!</v>
      </c>
      <c r="C74" s="48" t="e">
        <f>'Total Scores'!#REF!</f>
        <v>#REF!</v>
      </c>
    </row>
    <row r="75" spans="1:3" ht="12.75">
      <c r="A75" s="41" t="e">
        <f>'Total Scores'!#REF!</f>
        <v>#REF!</v>
      </c>
      <c r="B75" s="41" t="e">
        <f>'Total Scores'!#REF!</f>
        <v>#REF!</v>
      </c>
      <c r="C75" s="48" t="e">
        <f>'Total Scores'!#REF!</f>
        <v>#REF!</v>
      </c>
    </row>
    <row r="76" spans="1:3" ht="12.75">
      <c r="A76" s="41" t="e">
        <f>'Total Scores'!#REF!</f>
        <v>#REF!</v>
      </c>
      <c r="B76" s="41" t="e">
        <f>'Total Scores'!#REF!</f>
        <v>#REF!</v>
      </c>
      <c r="C76" s="48" t="e">
        <f>'Total Scores'!#REF!</f>
        <v>#REF!</v>
      </c>
    </row>
    <row r="77" spans="1:3" ht="12.75">
      <c r="A77" s="41" t="e">
        <f>'Total Scores'!#REF!</f>
        <v>#REF!</v>
      </c>
      <c r="B77" s="41" t="e">
        <f>'Total Scores'!#REF!</f>
        <v>#REF!</v>
      </c>
      <c r="C77" s="48" t="e">
        <f>'Total Scores'!#REF!</f>
        <v>#REF!</v>
      </c>
    </row>
    <row r="78" spans="1:3" ht="12.75">
      <c r="A78" s="41" t="e">
        <f>'Total Scores'!#REF!</f>
        <v>#REF!</v>
      </c>
      <c r="B78" s="41" t="e">
        <f>'Total Scores'!#REF!</f>
        <v>#REF!</v>
      </c>
      <c r="C78" s="48" t="e">
        <f>'Total Scores'!#REF!</f>
        <v>#REF!</v>
      </c>
    </row>
    <row r="79" spans="1:3" ht="12.75">
      <c r="A79" s="41" t="e">
        <f>'Total Scores'!#REF!</f>
        <v>#REF!</v>
      </c>
      <c r="B79" s="41" t="e">
        <f>'Total Scores'!#REF!</f>
        <v>#REF!</v>
      </c>
      <c r="C79" s="48" t="e">
        <f>'Total Scores'!#REF!</f>
        <v>#REF!</v>
      </c>
    </row>
    <row r="80" spans="1:3" ht="12.75">
      <c r="A80" s="41" t="e">
        <f>'Total Scores'!#REF!</f>
        <v>#REF!</v>
      </c>
      <c r="B80" s="41" t="e">
        <f>'Total Scores'!#REF!</f>
        <v>#REF!</v>
      </c>
      <c r="C80" s="48" t="e">
        <f>'Total Scores'!#REF!</f>
        <v>#REF!</v>
      </c>
    </row>
    <row r="81" spans="1:3" ht="12.75">
      <c r="A81" s="41" t="e">
        <f>'Total Scores'!#REF!</f>
        <v>#REF!</v>
      </c>
      <c r="B81" s="41" t="e">
        <f>'Total Scores'!#REF!</f>
        <v>#REF!</v>
      </c>
      <c r="C81" s="48" t="e">
        <f>'Total Scores'!#REF!</f>
        <v>#REF!</v>
      </c>
    </row>
    <row r="82" spans="1:3" ht="12.75">
      <c r="A82" s="41" t="e">
        <f>'Total Scores'!#REF!</f>
        <v>#REF!</v>
      </c>
      <c r="B82" s="41" t="e">
        <f>'Total Scores'!#REF!</f>
        <v>#REF!</v>
      </c>
      <c r="C82" s="48" t="e">
        <f>'Total Scores'!#REF!</f>
        <v>#REF!</v>
      </c>
    </row>
    <row r="83" spans="1:3" ht="12.75">
      <c r="A83" s="41" t="e">
        <f>'Total Scores'!#REF!</f>
        <v>#REF!</v>
      </c>
      <c r="B83" s="41" t="e">
        <f>'Total Scores'!#REF!</f>
        <v>#REF!</v>
      </c>
      <c r="C83" s="48" t="e">
        <f>'Total Scores'!#REF!</f>
        <v>#REF!</v>
      </c>
    </row>
    <row r="84" spans="1:3" ht="12.75">
      <c r="A84" s="41" t="e">
        <f>'Total Scores'!#REF!</f>
        <v>#REF!</v>
      </c>
      <c r="B84" s="41" t="e">
        <f>'Total Scores'!#REF!</f>
        <v>#REF!</v>
      </c>
      <c r="C84" s="48" t="e">
        <f>'Total Scores'!#REF!</f>
        <v>#REF!</v>
      </c>
    </row>
    <row r="85" spans="1:3" ht="12.75">
      <c r="A85" s="41" t="e">
        <f>'Total Scores'!#REF!</f>
        <v>#REF!</v>
      </c>
      <c r="B85" s="41" t="e">
        <f>'Total Scores'!#REF!</f>
        <v>#REF!</v>
      </c>
      <c r="C85" s="48" t="e">
        <f>'Total Scores'!#REF!</f>
        <v>#REF!</v>
      </c>
    </row>
    <row r="86" spans="1:3" ht="12.75">
      <c r="A86" s="41" t="e">
        <f>'Total Scores'!#REF!</f>
        <v>#REF!</v>
      </c>
      <c r="B86" s="41" t="e">
        <f>'Total Scores'!#REF!</f>
        <v>#REF!</v>
      </c>
      <c r="C86" s="48" t="e">
        <f>'Total Scores'!#REF!</f>
        <v>#REF!</v>
      </c>
    </row>
    <row r="87" spans="1:3" ht="12.75">
      <c r="A87" s="41" t="e">
        <f>'Total Scores'!#REF!</f>
        <v>#REF!</v>
      </c>
      <c r="B87" s="41" t="e">
        <f>'Total Scores'!#REF!</f>
        <v>#REF!</v>
      </c>
      <c r="C87" s="48" t="e">
        <f>'Total Scores'!#REF!</f>
        <v>#REF!</v>
      </c>
    </row>
    <row r="88" spans="1:3" ht="12.75">
      <c r="A88" s="41" t="e">
        <f>'Total Scores'!#REF!</f>
        <v>#REF!</v>
      </c>
      <c r="B88" s="41" t="e">
        <f>'Total Scores'!#REF!</f>
        <v>#REF!</v>
      </c>
      <c r="C88" s="48" t="e">
        <f>'Total Scores'!#REF!</f>
        <v>#REF!</v>
      </c>
    </row>
    <row r="89" spans="1:3" ht="12.75">
      <c r="A89" s="41" t="e">
        <f>'Total Scores'!#REF!</f>
        <v>#REF!</v>
      </c>
      <c r="B89" s="41" t="e">
        <f>'Total Scores'!#REF!</f>
        <v>#REF!</v>
      </c>
      <c r="C89" s="48" t="e">
        <f>'Total Scores'!#REF!</f>
        <v>#REF!</v>
      </c>
    </row>
    <row r="90" spans="1:3" ht="12.75">
      <c r="A90" s="41" t="e">
        <f>'Total Scores'!#REF!</f>
        <v>#REF!</v>
      </c>
      <c r="B90" s="41" t="e">
        <f>'Total Scores'!#REF!</f>
        <v>#REF!</v>
      </c>
      <c r="C90" s="48" t="e">
        <f>'Total Scores'!#REF!</f>
        <v>#REF!</v>
      </c>
    </row>
    <row r="91" spans="1:3" ht="12.75">
      <c r="A91" s="41" t="e">
        <f>'Total Scores'!#REF!</f>
        <v>#REF!</v>
      </c>
      <c r="B91" s="41" t="e">
        <f>'Total Scores'!#REF!</f>
        <v>#REF!</v>
      </c>
      <c r="C91" s="48" t="e">
        <f>'Total Scores'!#REF!</f>
        <v>#REF!</v>
      </c>
    </row>
    <row r="92" spans="1:3" ht="12.75">
      <c r="A92" s="41" t="e">
        <f>'Total Scores'!#REF!</f>
        <v>#REF!</v>
      </c>
      <c r="B92" s="41" t="e">
        <f>'Total Scores'!#REF!</f>
        <v>#REF!</v>
      </c>
      <c r="C92" s="48" t="e">
        <f>'Total Scores'!#REF!</f>
        <v>#REF!</v>
      </c>
    </row>
    <row r="93" spans="1:3" ht="12.75">
      <c r="A93" s="41" t="e">
        <f>'Total Scores'!#REF!</f>
        <v>#REF!</v>
      </c>
      <c r="B93" s="41" t="e">
        <f>'Total Scores'!#REF!</f>
        <v>#REF!</v>
      </c>
      <c r="C93" s="48" t="e">
        <f>'Total Scores'!#REF!</f>
        <v>#REF!</v>
      </c>
    </row>
    <row r="94" spans="1:3" ht="12.75">
      <c r="A94" s="41" t="e">
        <f>'Total Scores'!#REF!</f>
        <v>#REF!</v>
      </c>
      <c r="B94" s="41" t="e">
        <f>'Total Scores'!#REF!</f>
        <v>#REF!</v>
      </c>
      <c r="C94" s="48" t="e">
        <f>'Total Scores'!#REF!</f>
        <v>#REF!</v>
      </c>
    </row>
    <row r="95" spans="1:3" ht="12.75">
      <c r="A95" s="41" t="e">
        <f>'Total Scores'!#REF!</f>
        <v>#REF!</v>
      </c>
      <c r="B95" s="41" t="e">
        <f>'Total Scores'!#REF!</f>
        <v>#REF!</v>
      </c>
      <c r="C95" s="48" t="e">
        <f>'Total Scores'!#REF!</f>
        <v>#REF!</v>
      </c>
    </row>
    <row r="96" spans="1:3" ht="12.75">
      <c r="A96" s="41" t="e">
        <f>'Total Scores'!#REF!</f>
        <v>#REF!</v>
      </c>
      <c r="B96" s="41" t="e">
        <f>'Total Scores'!#REF!</f>
        <v>#REF!</v>
      </c>
      <c r="C96" s="48" t="e">
        <f>'Total Scores'!#REF!</f>
        <v>#REF!</v>
      </c>
    </row>
    <row r="97" spans="1:3" ht="12.75">
      <c r="A97" s="41" t="e">
        <f>'Total Scores'!#REF!</f>
        <v>#REF!</v>
      </c>
      <c r="B97" s="41" t="e">
        <f>'Total Scores'!#REF!</f>
        <v>#REF!</v>
      </c>
      <c r="C97" s="48" t="e">
        <f>'Total Scores'!#REF!</f>
        <v>#REF!</v>
      </c>
    </row>
    <row r="98" spans="1:3" ht="12.75">
      <c r="A98" s="41" t="e">
        <f>'Total Scores'!#REF!</f>
        <v>#REF!</v>
      </c>
      <c r="B98" s="41" t="e">
        <f>'Total Scores'!#REF!</f>
        <v>#REF!</v>
      </c>
      <c r="C98" s="48" t="e">
        <f>'Total Scores'!#REF!</f>
        <v>#REF!</v>
      </c>
    </row>
    <row r="99" spans="1:3" ht="12.75">
      <c r="A99" s="41" t="e">
        <f>'Total Scores'!#REF!</f>
        <v>#REF!</v>
      </c>
      <c r="B99" s="41" t="e">
        <f>'Total Scores'!#REF!</f>
        <v>#REF!</v>
      </c>
      <c r="C99" s="48" t="e">
        <f>'Total Scores'!#REF!</f>
        <v>#REF!</v>
      </c>
    </row>
    <row r="100" spans="1:3" ht="12.75">
      <c r="A100" s="41" t="e">
        <f>'Total Scores'!#REF!</f>
        <v>#REF!</v>
      </c>
      <c r="B100" s="41" t="e">
        <f>'Total Scores'!#REF!</f>
        <v>#REF!</v>
      </c>
      <c r="C100" s="48" t="e">
        <f>'Total Scores'!#REF!</f>
        <v>#REF!</v>
      </c>
    </row>
    <row r="101" spans="1:3" ht="12.75">
      <c r="A101" s="41" t="e">
        <f>'Total Scores'!#REF!</f>
        <v>#REF!</v>
      </c>
      <c r="B101" s="41" t="e">
        <f>'Total Scores'!#REF!</f>
        <v>#REF!</v>
      </c>
      <c r="C101" s="48" t="e">
        <f>'Total Scores'!#REF!</f>
        <v>#REF!</v>
      </c>
    </row>
    <row r="102" spans="1:3" ht="12.75">
      <c r="A102" s="41" t="e">
        <f>'Total Scores'!#REF!</f>
        <v>#REF!</v>
      </c>
      <c r="B102" s="41" t="e">
        <f>'Total Scores'!#REF!</f>
        <v>#REF!</v>
      </c>
      <c r="C102" s="48" t="e">
        <f>'Total Scores'!#REF!</f>
        <v>#REF!</v>
      </c>
    </row>
    <row r="103" spans="1:3" ht="12.75">
      <c r="A103" s="41" t="e">
        <f>'Total Scores'!#REF!</f>
        <v>#REF!</v>
      </c>
      <c r="B103" s="41" t="e">
        <f>'Total Scores'!#REF!</f>
        <v>#REF!</v>
      </c>
      <c r="C103" s="48" t="e">
        <f>'Total Scores'!#REF!</f>
        <v>#REF!</v>
      </c>
    </row>
    <row r="104" spans="1:3" ht="12.75">
      <c r="A104" s="41" t="e">
        <f>'Total Scores'!#REF!</f>
        <v>#REF!</v>
      </c>
      <c r="B104" s="41" t="e">
        <f>'Total Scores'!#REF!</f>
        <v>#REF!</v>
      </c>
      <c r="C104" s="48" t="e">
        <f>'Total Scores'!#REF!</f>
        <v>#REF!</v>
      </c>
    </row>
    <row r="105" spans="1:3" ht="12.75">
      <c r="A105" s="41" t="e">
        <f>'Total Scores'!#REF!</f>
        <v>#REF!</v>
      </c>
      <c r="B105" s="41" t="e">
        <f>'Total Scores'!#REF!</f>
        <v>#REF!</v>
      </c>
      <c r="C105" s="48" t="e">
        <f>'Total Scores'!#REF!</f>
        <v>#REF!</v>
      </c>
    </row>
    <row r="106" spans="1:3" ht="12.75">
      <c r="A106" s="41" t="e">
        <f>'Total Scores'!#REF!</f>
        <v>#REF!</v>
      </c>
      <c r="B106" s="41" t="e">
        <f>'Total Scores'!#REF!</f>
        <v>#REF!</v>
      </c>
      <c r="C106" s="48" t="e">
        <f>'Total Scores'!#REF!</f>
        <v>#REF!</v>
      </c>
    </row>
    <row r="107" spans="1:3" ht="12.75">
      <c r="A107" s="41" t="e">
        <f>'Total Scores'!#REF!</f>
        <v>#REF!</v>
      </c>
      <c r="B107" s="41" t="e">
        <f>'Total Scores'!#REF!</f>
        <v>#REF!</v>
      </c>
      <c r="C107" s="48" t="e">
        <f>'Total Scores'!#REF!</f>
        <v>#REF!</v>
      </c>
    </row>
    <row r="108" spans="1:3" ht="12.75">
      <c r="A108" s="41" t="e">
        <f>'Total Scores'!#REF!</f>
        <v>#REF!</v>
      </c>
      <c r="B108" s="41" t="e">
        <f>'Total Scores'!#REF!</f>
        <v>#REF!</v>
      </c>
      <c r="C108" s="48" t="e">
        <f>'Total Scores'!#REF!</f>
        <v>#REF!</v>
      </c>
    </row>
    <row r="109" spans="1:3" ht="12.75">
      <c r="A109" s="41" t="e">
        <f>'Total Scores'!#REF!</f>
        <v>#REF!</v>
      </c>
      <c r="B109" s="41" t="e">
        <f>'Total Scores'!#REF!</f>
        <v>#REF!</v>
      </c>
      <c r="C109" s="48" t="e">
        <f>'Total Scores'!#REF!</f>
        <v>#REF!</v>
      </c>
    </row>
    <row r="110" spans="1:3" ht="12.75">
      <c r="A110" s="41" t="e">
        <f>'Total Scores'!#REF!</f>
        <v>#REF!</v>
      </c>
      <c r="B110" s="41" t="e">
        <f>'Total Scores'!#REF!</f>
        <v>#REF!</v>
      </c>
      <c r="C110" s="48" t="e">
        <f>'Total Scores'!#REF!</f>
        <v>#REF!</v>
      </c>
    </row>
    <row r="111" spans="1:3" ht="12.75">
      <c r="A111" s="41" t="e">
        <f>'Total Scores'!#REF!</f>
        <v>#REF!</v>
      </c>
      <c r="B111" s="41" t="e">
        <f>'Total Scores'!#REF!</f>
        <v>#REF!</v>
      </c>
      <c r="C111" s="48" t="e">
        <f>'Total Scores'!#REF!</f>
        <v>#REF!</v>
      </c>
    </row>
    <row r="112" spans="1:3" ht="12.75">
      <c r="A112" s="41" t="e">
        <f>'Total Scores'!#REF!</f>
        <v>#REF!</v>
      </c>
      <c r="B112" s="41" t="e">
        <f>'Total Scores'!#REF!</f>
        <v>#REF!</v>
      </c>
      <c r="C112" s="48" t="e">
        <f>'Total Scores'!#REF!</f>
        <v>#REF!</v>
      </c>
    </row>
    <row r="113" spans="1:3" ht="12.75">
      <c r="A113" s="41" t="e">
        <f>'Total Scores'!#REF!</f>
        <v>#REF!</v>
      </c>
      <c r="B113" s="41" t="e">
        <f>'Total Scores'!#REF!</f>
        <v>#REF!</v>
      </c>
      <c r="C113" s="48" t="e">
        <f>'Total Scores'!#REF!</f>
        <v>#REF!</v>
      </c>
    </row>
    <row r="114" spans="1:3" ht="12.75">
      <c r="A114" s="41" t="e">
        <f>'Total Scores'!#REF!</f>
        <v>#REF!</v>
      </c>
      <c r="B114" s="41" t="e">
        <f>'Total Scores'!#REF!</f>
        <v>#REF!</v>
      </c>
      <c r="C114" s="48" t="e">
        <f>'Total Scores'!#REF!</f>
        <v>#REF!</v>
      </c>
    </row>
    <row r="115" spans="1:3" ht="12.75">
      <c r="A115" s="41" t="e">
        <f>'Total Scores'!#REF!</f>
        <v>#REF!</v>
      </c>
      <c r="B115" s="41" t="e">
        <f>'Total Scores'!#REF!</f>
        <v>#REF!</v>
      </c>
      <c r="C115" s="48" t="e">
        <f>'Total Scores'!#REF!</f>
        <v>#REF!</v>
      </c>
    </row>
    <row r="116" spans="1:3" ht="12.75">
      <c r="A116" s="41" t="e">
        <f>'Total Scores'!#REF!</f>
        <v>#REF!</v>
      </c>
      <c r="B116" s="41" t="e">
        <f>'Total Scores'!#REF!</f>
        <v>#REF!</v>
      </c>
      <c r="C116" s="48" t="e">
        <f>'Total Scores'!#REF!</f>
        <v>#REF!</v>
      </c>
    </row>
    <row r="117" spans="1:3" ht="12.75">
      <c r="A117" s="41" t="e">
        <f>'Total Scores'!#REF!</f>
        <v>#REF!</v>
      </c>
      <c r="B117" s="41" t="e">
        <f>'Total Scores'!#REF!</f>
        <v>#REF!</v>
      </c>
      <c r="C117" s="48" t="e">
        <f>'Total Scores'!#REF!</f>
        <v>#REF!</v>
      </c>
    </row>
    <row r="118" spans="1:3" ht="12.75">
      <c r="A118" s="41" t="e">
        <f>'Total Scores'!#REF!</f>
        <v>#REF!</v>
      </c>
      <c r="B118" s="41" t="e">
        <f>'Total Scores'!#REF!</f>
        <v>#REF!</v>
      </c>
      <c r="C118" s="48" t="e">
        <f>'Total Scores'!#REF!</f>
        <v>#REF!</v>
      </c>
    </row>
    <row r="119" spans="1:3" ht="12.75">
      <c r="A119" s="41" t="e">
        <f>'Total Scores'!#REF!</f>
        <v>#REF!</v>
      </c>
      <c r="B119" s="41" t="e">
        <f>'Total Scores'!#REF!</f>
        <v>#REF!</v>
      </c>
      <c r="C119" s="48" t="e">
        <f>'Total Scores'!#REF!</f>
        <v>#REF!</v>
      </c>
    </row>
    <row r="120" spans="1:3" ht="12.75">
      <c r="A120" s="41" t="e">
        <f>'Total Scores'!#REF!</f>
        <v>#REF!</v>
      </c>
      <c r="B120" s="41" t="e">
        <f>'Total Scores'!#REF!</f>
        <v>#REF!</v>
      </c>
      <c r="C120" s="48" t="e">
        <f>'Total Scores'!#REF!</f>
        <v>#REF!</v>
      </c>
    </row>
    <row r="121" spans="1:3" ht="12.75">
      <c r="A121" s="41" t="e">
        <f>'Total Scores'!#REF!</f>
        <v>#REF!</v>
      </c>
      <c r="B121" s="41" t="e">
        <f>'Total Scores'!#REF!</f>
        <v>#REF!</v>
      </c>
      <c r="C121" s="48" t="e">
        <f>'Total Scores'!#REF!</f>
        <v>#REF!</v>
      </c>
    </row>
    <row r="122" spans="1:3" ht="12.75">
      <c r="A122" s="41" t="e">
        <f>'Total Scores'!#REF!</f>
        <v>#REF!</v>
      </c>
      <c r="B122" s="41" t="e">
        <f>'Total Scores'!#REF!</f>
        <v>#REF!</v>
      </c>
      <c r="C122" s="48" t="e">
        <f>'Total Scores'!#REF!</f>
        <v>#REF!</v>
      </c>
    </row>
    <row r="123" spans="1:3" ht="12.75">
      <c r="A123" s="41" t="e">
        <f>'Total Scores'!#REF!</f>
        <v>#REF!</v>
      </c>
      <c r="B123" s="41" t="e">
        <f>'Total Scores'!#REF!</f>
        <v>#REF!</v>
      </c>
      <c r="C123" s="48" t="e">
        <f>'Total Scores'!#REF!</f>
        <v>#REF!</v>
      </c>
    </row>
    <row r="124" spans="1:3" ht="12.75">
      <c r="A124" s="41" t="e">
        <f>'Total Scores'!#REF!</f>
        <v>#REF!</v>
      </c>
      <c r="B124" s="41" t="e">
        <f>'Total Scores'!#REF!</f>
        <v>#REF!</v>
      </c>
      <c r="C124" s="48" t="e">
        <f>'Total Scores'!#REF!</f>
        <v>#REF!</v>
      </c>
    </row>
    <row r="125" spans="1:3" ht="12.75">
      <c r="A125" s="41" t="e">
        <f>'Total Scores'!#REF!</f>
        <v>#REF!</v>
      </c>
      <c r="B125" s="41" t="e">
        <f>'Total Scores'!#REF!</f>
        <v>#REF!</v>
      </c>
      <c r="C125" s="48" t="e">
        <f>'Total Scores'!#REF!</f>
        <v>#REF!</v>
      </c>
    </row>
    <row r="126" spans="1:3" ht="12.75">
      <c r="A126" s="41" t="e">
        <f>'Total Scores'!#REF!</f>
        <v>#REF!</v>
      </c>
      <c r="B126" s="41" t="e">
        <f>'Total Scores'!#REF!</f>
        <v>#REF!</v>
      </c>
      <c r="C126" s="48" t="e">
        <f>'Total Scores'!#REF!</f>
        <v>#REF!</v>
      </c>
    </row>
    <row r="127" spans="1:3" ht="12.75">
      <c r="A127" s="41" t="e">
        <f>'Total Scores'!#REF!</f>
        <v>#REF!</v>
      </c>
      <c r="B127" s="41" t="e">
        <f>'Total Scores'!#REF!</f>
        <v>#REF!</v>
      </c>
      <c r="C127" s="48" t="e">
        <f>'Total Scores'!#REF!</f>
        <v>#REF!</v>
      </c>
    </row>
    <row r="128" spans="1:3" ht="12.75">
      <c r="A128" s="41" t="e">
        <f>'Total Scores'!#REF!</f>
        <v>#REF!</v>
      </c>
      <c r="B128" s="41" t="e">
        <f>'Total Scores'!#REF!</f>
        <v>#REF!</v>
      </c>
      <c r="C128" s="48" t="e">
        <f>'Total Scores'!#REF!</f>
        <v>#REF!</v>
      </c>
    </row>
    <row r="129" spans="1:3" ht="12.75">
      <c r="A129" s="41" t="e">
        <f>'Total Scores'!#REF!</f>
        <v>#REF!</v>
      </c>
      <c r="B129" s="41" t="e">
        <f>'Total Scores'!#REF!</f>
        <v>#REF!</v>
      </c>
      <c r="C129" s="48" t="e">
        <f>'Total Scores'!#REF!</f>
        <v>#REF!</v>
      </c>
    </row>
    <row r="130" spans="1:3" ht="12.75">
      <c r="A130" s="41" t="e">
        <f>'Total Scores'!#REF!</f>
        <v>#REF!</v>
      </c>
      <c r="B130" s="41" t="e">
        <f>'Total Scores'!#REF!</f>
        <v>#REF!</v>
      </c>
      <c r="C130" s="48" t="e">
        <f>'Total Scores'!#REF!</f>
        <v>#REF!</v>
      </c>
    </row>
    <row r="131" spans="1:3" ht="12.75">
      <c r="A131" s="41" t="e">
        <f>'Total Scores'!#REF!</f>
        <v>#REF!</v>
      </c>
      <c r="B131" s="41" t="e">
        <f>'Total Scores'!#REF!</f>
        <v>#REF!</v>
      </c>
      <c r="C131" s="48" t="e">
        <f>'Total Scores'!#REF!</f>
        <v>#REF!</v>
      </c>
    </row>
    <row r="132" spans="1:3" ht="12.75">
      <c r="A132" s="41" t="e">
        <f>'Total Scores'!#REF!</f>
        <v>#REF!</v>
      </c>
      <c r="B132" s="41" t="e">
        <f>'Total Scores'!#REF!</f>
        <v>#REF!</v>
      </c>
      <c r="C132" s="48" t="e">
        <f>'Total Scores'!#REF!</f>
        <v>#REF!</v>
      </c>
    </row>
    <row r="133" spans="1:3" ht="12.75">
      <c r="A133" s="41" t="e">
        <f>'Total Scores'!#REF!</f>
        <v>#REF!</v>
      </c>
      <c r="B133" s="41" t="e">
        <f>'Total Scores'!#REF!</f>
        <v>#REF!</v>
      </c>
      <c r="C133" s="48" t="e">
        <f>'Total Scores'!#REF!</f>
        <v>#REF!</v>
      </c>
    </row>
    <row r="134" spans="1:3" ht="12.75">
      <c r="A134" s="41" t="e">
        <f>'Total Scores'!#REF!</f>
        <v>#REF!</v>
      </c>
      <c r="B134" s="41" t="e">
        <f>'Total Scores'!#REF!</f>
        <v>#REF!</v>
      </c>
      <c r="C134" s="48" t="e">
        <f>'Total Scores'!#REF!</f>
        <v>#REF!</v>
      </c>
    </row>
    <row r="135" spans="1:3" ht="12.75">
      <c r="A135" s="41" t="e">
        <f>'Total Scores'!#REF!</f>
        <v>#REF!</v>
      </c>
      <c r="B135" s="41" t="e">
        <f>'Total Scores'!#REF!</f>
        <v>#REF!</v>
      </c>
      <c r="C135" s="48" t="e">
        <f>'Total Scores'!#REF!</f>
        <v>#REF!</v>
      </c>
    </row>
    <row r="136" spans="1:3" ht="12.75">
      <c r="A136" s="41" t="e">
        <f>'Total Scores'!#REF!</f>
        <v>#REF!</v>
      </c>
      <c r="B136" s="41" t="e">
        <f>'Total Scores'!#REF!</f>
        <v>#REF!</v>
      </c>
      <c r="C136" s="48" t="e">
        <f>'Total Scores'!#REF!</f>
        <v>#REF!</v>
      </c>
    </row>
    <row r="137" spans="1:3" ht="12.75">
      <c r="A137" s="41" t="e">
        <f>'Total Scores'!#REF!</f>
        <v>#REF!</v>
      </c>
      <c r="B137" s="41" t="e">
        <f>'Total Scores'!#REF!</f>
        <v>#REF!</v>
      </c>
      <c r="C137" s="48" t="e">
        <f>'Total Scores'!#REF!</f>
        <v>#REF!</v>
      </c>
    </row>
    <row r="138" spans="1:3" ht="12.75">
      <c r="A138" s="41" t="e">
        <f>'Total Scores'!#REF!</f>
        <v>#REF!</v>
      </c>
      <c r="B138" s="41" t="e">
        <f>'Total Scores'!#REF!</f>
        <v>#REF!</v>
      </c>
      <c r="C138" s="48" t="e">
        <f>'Total Scores'!#REF!</f>
        <v>#REF!</v>
      </c>
    </row>
    <row r="139" spans="1:3" ht="12.75">
      <c r="A139" s="41" t="e">
        <f>'Total Scores'!#REF!</f>
        <v>#REF!</v>
      </c>
      <c r="B139" s="41" t="e">
        <f>'Total Scores'!#REF!</f>
        <v>#REF!</v>
      </c>
      <c r="C139" s="48" t="e">
        <f>'Total Scores'!#REF!</f>
        <v>#REF!</v>
      </c>
    </row>
    <row r="140" spans="1:3" ht="12.75">
      <c r="A140" s="41" t="e">
        <f>'Total Scores'!#REF!</f>
        <v>#REF!</v>
      </c>
      <c r="B140" s="41" t="e">
        <f>'Total Scores'!#REF!</f>
        <v>#REF!</v>
      </c>
      <c r="C140" s="48" t="e">
        <f>'Total Scores'!#REF!</f>
        <v>#REF!</v>
      </c>
    </row>
    <row r="141" spans="1:3" ht="12.75">
      <c r="A141" s="41" t="e">
        <f>'Total Scores'!#REF!</f>
        <v>#REF!</v>
      </c>
      <c r="B141" s="41" t="e">
        <f>'Total Scores'!#REF!</f>
        <v>#REF!</v>
      </c>
      <c r="C141" s="48" t="e">
        <f>'Total Scores'!#REF!</f>
        <v>#REF!</v>
      </c>
    </row>
    <row r="142" spans="1:3" ht="12.75">
      <c r="A142" s="41" t="e">
        <f>'Total Scores'!#REF!</f>
        <v>#REF!</v>
      </c>
      <c r="B142" s="41" t="e">
        <f>'Total Scores'!#REF!</f>
        <v>#REF!</v>
      </c>
      <c r="C142" s="48" t="e">
        <f>'Total Scores'!#REF!</f>
        <v>#REF!</v>
      </c>
    </row>
    <row r="143" spans="1:3" ht="12.75">
      <c r="A143" s="41" t="e">
        <f>'Total Scores'!#REF!</f>
        <v>#REF!</v>
      </c>
      <c r="B143" s="41" t="e">
        <f>'Total Scores'!#REF!</f>
        <v>#REF!</v>
      </c>
      <c r="C143" s="48" t="e">
        <f>'Total Scores'!#REF!</f>
        <v>#REF!</v>
      </c>
    </row>
    <row r="144" spans="1:3" ht="12.75">
      <c r="A144" s="41" t="e">
        <f>'Total Scores'!#REF!</f>
        <v>#REF!</v>
      </c>
      <c r="B144" s="41" t="e">
        <f>'Total Scores'!#REF!</f>
        <v>#REF!</v>
      </c>
      <c r="C144" s="48" t="e">
        <f>'Total Scores'!#REF!</f>
        <v>#REF!</v>
      </c>
    </row>
    <row r="145" spans="1:3" ht="12.75">
      <c r="A145" s="41" t="e">
        <f>'Total Scores'!#REF!</f>
        <v>#REF!</v>
      </c>
      <c r="B145" s="41" t="e">
        <f>'Total Scores'!#REF!</f>
        <v>#REF!</v>
      </c>
      <c r="C145" s="48" t="e">
        <f>'Total Scores'!#REF!</f>
        <v>#REF!</v>
      </c>
    </row>
    <row r="146" spans="1:3" ht="12.75">
      <c r="A146" s="41" t="e">
        <f>'Total Scores'!#REF!</f>
        <v>#REF!</v>
      </c>
      <c r="B146" s="41" t="e">
        <f>'Total Scores'!#REF!</f>
        <v>#REF!</v>
      </c>
      <c r="C146" s="48" t="e">
        <f>'Total Scores'!#REF!</f>
        <v>#REF!</v>
      </c>
    </row>
    <row r="147" spans="1:3" ht="12.75">
      <c r="A147" s="41" t="e">
        <f>'Total Scores'!#REF!</f>
        <v>#REF!</v>
      </c>
      <c r="B147" s="41" t="e">
        <f>'Total Scores'!#REF!</f>
        <v>#REF!</v>
      </c>
      <c r="C147" s="48" t="e">
        <f>'Total Scores'!#REF!</f>
        <v>#REF!</v>
      </c>
    </row>
    <row r="148" spans="1:3" ht="12.75">
      <c r="A148" s="41" t="e">
        <f>'Total Scores'!#REF!</f>
        <v>#REF!</v>
      </c>
      <c r="B148" s="41" t="e">
        <f>'Total Scores'!#REF!</f>
        <v>#REF!</v>
      </c>
      <c r="C148" s="48" t="e">
        <f>'Total Scores'!#REF!</f>
        <v>#REF!</v>
      </c>
    </row>
    <row r="149" spans="1:3" ht="12.75">
      <c r="A149" s="41" t="e">
        <f>'Total Scores'!#REF!</f>
        <v>#REF!</v>
      </c>
      <c r="B149" s="41" t="e">
        <f>'Total Scores'!#REF!</f>
        <v>#REF!</v>
      </c>
      <c r="C149" s="48" t="e">
        <f>'Total Scores'!#REF!</f>
        <v>#REF!</v>
      </c>
    </row>
    <row r="150" spans="1:3" ht="12.75">
      <c r="A150" s="41" t="e">
        <f>'Total Scores'!#REF!</f>
        <v>#REF!</v>
      </c>
      <c r="B150" s="41" t="e">
        <f>'Total Scores'!#REF!</f>
        <v>#REF!</v>
      </c>
      <c r="C150" s="48" t="e">
        <f>'Total Scores'!#REF!</f>
        <v>#REF!</v>
      </c>
    </row>
    <row r="151" spans="1:3" ht="12.75">
      <c r="A151" s="41" t="e">
        <f>'Total Scores'!#REF!</f>
        <v>#REF!</v>
      </c>
      <c r="B151" s="41" t="e">
        <f>'Total Scores'!#REF!</f>
        <v>#REF!</v>
      </c>
      <c r="C151" s="48" t="e">
        <f>'Total Scores'!#REF!</f>
        <v>#REF!</v>
      </c>
    </row>
    <row r="152" spans="1:3" ht="12.75">
      <c r="A152" s="41" t="e">
        <f>'Total Scores'!#REF!</f>
        <v>#REF!</v>
      </c>
      <c r="B152" s="41" t="e">
        <f>'Total Scores'!#REF!</f>
        <v>#REF!</v>
      </c>
      <c r="C152" s="48" t="e">
        <f>'Total Scores'!#REF!</f>
        <v>#REF!</v>
      </c>
    </row>
    <row r="153" spans="1:3" ht="12.75">
      <c r="A153" s="41" t="e">
        <f>'Total Scores'!#REF!</f>
        <v>#REF!</v>
      </c>
      <c r="B153" s="41" t="e">
        <f>'Total Scores'!#REF!</f>
        <v>#REF!</v>
      </c>
      <c r="C153" s="48" t="e">
        <f>'Total Scores'!#REF!</f>
        <v>#REF!</v>
      </c>
    </row>
    <row r="154" spans="1:3" ht="12.75">
      <c r="A154" s="41" t="e">
        <f>'Total Scores'!#REF!</f>
        <v>#REF!</v>
      </c>
      <c r="B154" s="41" t="e">
        <f>'Total Scores'!#REF!</f>
        <v>#REF!</v>
      </c>
      <c r="C154" s="48" t="e">
        <f>'Total Scores'!#REF!</f>
        <v>#REF!</v>
      </c>
    </row>
    <row r="155" spans="1:3" ht="12.75">
      <c r="A155" s="41" t="e">
        <f>'Total Scores'!#REF!</f>
        <v>#REF!</v>
      </c>
      <c r="B155" s="41" t="e">
        <f>'Total Scores'!#REF!</f>
        <v>#REF!</v>
      </c>
      <c r="C155" s="48" t="e">
        <f>'Total Scores'!#REF!</f>
        <v>#REF!</v>
      </c>
    </row>
    <row r="156" spans="1:3" ht="12.75">
      <c r="A156" s="41" t="e">
        <f>'Total Scores'!#REF!</f>
        <v>#REF!</v>
      </c>
      <c r="B156" s="41" t="e">
        <f>'Total Scores'!#REF!</f>
        <v>#REF!</v>
      </c>
      <c r="C156" s="48" t="e">
        <f>'Total Scores'!#REF!</f>
        <v>#REF!</v>
      </c>
    </row>
    <row r="157" spans="1:3" ht="12.75">
      <c r="A157" s="41" t="e">
        <f>'Total Scores'!#REF!</f>
        <v>#REF!</v>
      </c>
      <c r="B157" s="41" t="e">
        <f>'Total Scores'!#REF!</f>
        <v>#REF!</v>
      </c>
      <c r="C157" s="48" t="e">
        <f>'Total Scores'!#REF!</f>
        <v>#REF!</v>
      </c>
    </row>
    <row r="158" spans="1:3" ht="12.75">
      <c r="A158" s="41" t="e">
        <f>'Total Scores'!#REF!</f>
        <v>#REF!</v>
      </c>
      <c r="B158" s="41" t="e">
        <f>'Total Scores'!#REF!</f>
        <v>#REF!</v>
      </c>
      <c r="C158" s="48" t="e">
        <f>'Total Scores'!#REF!</f>
        <v>#REF!</v>
      </c>
    </row>
    <row r="159" spans="1:3" ht="12.75">
      <c r="A159" s="41" t="e">
        <f>'Total Scores'!#REF!</f>
        <v>#REF!</v>
      </c>
      <c r="B159" s="41" t="e">
        <f>'Total Scores'!#REF!</f>
        <v>#REF!</v>
      </c>
      <c r="C159" s="48" t="e">
        <f>'Total Scores'!#REF!</f>
        <v>#REF!</v>
      </c>
    </row>
    <row r="160" spans="1:3" ht="12.75">
      <c r="A160" s="41" t="e">
        <f>'Total Scores'!#REF!</f>
        <v>#REF!</v>
      </c>
      <c r="B160" s="41" t="e">
        <f>'Total Scores'!#REF!</f>
        <v>#REF!</v>
      </c>
      <c r="C160" s="48" t="e">
        <f>'Total Scores'!#REF!</f>
        <v>#REF!</v>
      </c>
    </row>
    <row r="161" spans="1:3" ht="12.75">
      <c r="A161" s="41" t="e">
        <f>'Total Scores'!#REF!</f>
        <v>#REF!</v>
      </c>
      <c r="B161" s="41" t="e">
        <f>'Total Scores'!#REF!</f>
        <v>#REF!</v>
      </c>
      <c r="C161" s="48" t="e">
        <f>'Total Scores'!#REF!</f>
        <v>#REF!</v>
      </c>
    </row>
    <row r="162" spans="1:3" ht="12.75">
      <c r="A162" s="41" t="e">
        <f>'Total Scores'!#REF!</f>
        <v>#REF!</v>
      </c>
      <c r="B162" s="41" t="e">
        <f>'Total Scores'!#REF!</f>
        <v>#REF!</v>
      </c>
      <c r="C162" s="48" t="e">
        <f>'Total Scores'!#REF!</f>
        <v>#REF!</v>
      </c>
    </row>
    <row r="163" spans="1:3" ht="12.75">
      <c r="A163" s="41" t="e">
        <f>'Total Scores'!#REF!</f>
        <v>#REF!</v>
      </c>
      <c r="B163" s="41" t="e">
        <f>'Total Scores'!#REF!</f>
        <v>#REF!</v>
      </c>
      <c r="C163" s="48" t="e">
        <f>'Total Scores'!#REF!</f>
        <v>#REF!</v>
      </c>
    </row>
    <row r="164" spans="1:3" ht="12.75">
      <c r="A164" s="41" t="e">
        <f>'Total Scores'!#REF!</f>
        <v>#REF!</v>
      </c>
      <c r="B164" s="41" t="e">
        <f>'Total Scores'!#REF!</f>
        <v>#REF!</v>
      </c>
      <c r="C164" s="48" t="e">
        <f>'Total Scores'!#REF!</f>
        <v>#REF!</v>
      </c>
    </row>
    <row r="165" spans="1:3" ht="12.75">
      <c r="A165" s="41" t="e">
        <f>'Total Scores'!#REF!</f>
        <v>#REF!</v>
      </c>
      <c r="B165" s="41" t="e">
        <f>'Total Scores'!#REF!</f>
        <v>#REF!</v>
      </c>
      <c r="C165" s="48" t="e">
        <f>'Total Scores'!#REF!</f>
        <v>#REF!</v>
      </c>
    </row>
    <row r="166" spans="1:3" ht="12.75">
      <c r="A166" s="41" t="e">
        <f>'Total Scores'!#REF!</f>
        <v>#REF!</v>
      </c>
      <c r="B166" s="41" t="e">
        <f>'Total Scores'!#REF!</f>
        <v>#REF!</v>
      </c>
      <c r="C166" s="48" t="e">
        <f>'Total Scores'!#REF!</f>
        <v>#REF!</v>
      </c>
    </row>
    <row r="167" spans="1:3" ht="12.75">
      <c r="A167" s="41" t="e">
        <f>'Total Scores'!#REF!</f>
        <v>#REF!</v>
      </c>
      <c r="B167" s="41" t="e">
        <f>'Total Scores'!#REF!</f>
        <v>#REF!</v>
      </c>
      <c r="C167" s="48" t="e">
        <f>'Total Scores'!#REF!</f>
        <v>#REF!</v>
      </c>
    </row>
    <row r="168" spans="1:3" ht="12.75">
      <c r="A168" s="41" t="e">
        <f>'Total Scores'!#REF!</f>
        <v>#REF!</v>
      </c>
      <c r="B168" s="41" t="e">
        <f>'Total Scores'!#REF!</f>
        <v>#REF!</v>
      </c>
      <c r="C168" s="48" t="e">
        <f>'Total Scores'!#REF!</f>
        <v>#REF!</v>
      </c>
    </row>
    <row r="169" spans="1:3" ht="12.75">
      <c r="A169" s="41" t="e">
        <f>'Total Scores'!#REF!</f>
        <v>#REF!</v>
      </c>
      <c r="B169" s="41" t="e">
        <f>'Total Scores'!#REF!</f>
        <v>#REF!</v>
      </c>
      <c r="C169" s="48" t="e">
        <f>'Total Scores'!#REF!</f>
        <v>#REF!</v>
      </c>
    </row>
    <row r="170" spans="1:3" ht="12.75">
      <c r="A170" s="41" t="e">
        <f>'Total Scores'!#REF!</f>
        <v>#REF!</v>
      </c>
      <c r="B170" s="41" t="e">
        <f>'Total Scores'!#REF!</f>
        <v>#REF!</v>
      </c>
      <c r="C170" s="48" t="e">
        <f>'Total Scores'!#REF!</f>
        <v>#REF!</v>
      </c>
    </row>
    <row r="171" spans="1:3" ht="12.75">
      <c r="A171" s="41" t="e">
        <f>'Total Scores'!#REF!</f>
        <v>#REF!</v>
      </c>
      <c r="B171" s="41" t="e">
        <f>'Total Scores'!#REF!</f>
        <v>#REF!</v>
      </c>
      <c r="C171" s="48" t="e">
        <f>'Total Scores'!#REF!</f>
        <v>#REF!</v>
      </c>
    </row>
    <row r="172" spans="1:3" ht="12.75">
      <c r="A172" s="41" t="e">
        <f>'Total Scores'!#REF!</f>
        <v>#REF!</v>
      </c>
      <c r="B172" s="41" t="e">
        <f>'Total Scores'!#REF!</f>
        <v>#REF!</v>
      </c>
      <c r="C172" s="48" t="e">
        <f>'Total Scores'!#REF!</f>
        <v>#REF!</v>
      </c>
    </row>
    <row r="173" spans="1:3" ht="12.75">
      <c r="A173" s="41" t="e">
        <f>'Total Scores'!#REF!</f>
        <v>#REF!</v>
      </c>
      <c r="B173" s="41" t="e">
        <f>'Total Scores'!#REF!</f>
        <v>#REF!</v>
      </c>
      <c r="C173" s="48" t="e">
        <f>'Total Scores'!#REF!</f>
        <v>#REF!</v>
      </c>
    </row>
    <row r="174" spans="1:3" ht="12.75">
      <c r="A174" s="41" t="e">
        <f>'Total Scores'!#REF!</f>
        <v>#REF!</v>
      </c>
      <c r="B174" s="41" t="e">
        <f>'Total Scores'!#REF!</f>
        <v>#REF!</v>
      </c>
      <c r="C174" s="48" t="e">
        <f>'Total Scores'!#REF!</f>
        <v>#REF!</v>
      </c>
    </row>
    <row r="175" spans="1:3" ht="12.75">
      <c r="A175" s="41" t="e">
        <f>'Total Scores'!#REF!</f>
        <v>#REF!</v>
      </c>
      <c r="B175" s="41" t="e">
        <f>'Total Scores'!#REF!</f>
        <v>#REF!</v>
      </c>
      <c r="C175" s="48" t="e">
        <f>'Total Scores'!#REF!</f>
        <v>#REF!</v>
      </c>
    </row>
    <row r="176" spans="1:3" ht="12.75">
      <c r="A176" s="41" t="e">
        <f>'Total Scores'!#REF!</f>
        <v>#REF!</v>
      </c>
      <c r="B176" s="41" t="e">
        <f>'Total Scores'!#REF!</f>
        <v>#REF!</v>
      </c>
      <c r="C176" s="48" t="e">
        <f>'Total Scores'!#REF!</f>
        <v>#REF!</v>
      </c>
    </row>
    <row r="177" spans="1:3" ht="12.75">
      <c r="A177" s="41" t="e">
        <f>'Total Scores'!#REF!</f>
        <v>#REF!</v>
      </c>
      <c r="B177" s="41" t="e">
        <f>'Total Scores'!#REF!</f>
        <v>#REF!</v>
      </c>
      <c r="C177" s="48" t="e">
        <f>'Total Scores'!#REF!</f>
        <v>#REF!</v>
      </c>
    </row>
    <row r="178" spans="1:3" ht="12.75">
      <c r="A178" s="41" t="e">
        <f>'Total Scores'!#REF!</f>
        <v>#REF!</v>
      </c>
      <c r="B178" s="41" t="e">
        <f>'Total Scores'!#REF!</f>
        <v>#REF!</v>
      </c>
      <c r="C178" s="48" t="e">
        <f>'Total Scores'!#REF!</f>
        <v>#REF!</v>
      </c>
    </row>
    <row r="179" spans="1:3" ht="12.75">
      <c r="A179" s="41" t="e">
        <f>'Total Scores'!#REF!</f>
        <v>#REF!</v>
      </c>
      <c r="B179" s="41" t="e">
        <f>'Total Scores'!#REF!</f>
        <v>#REF!</v>
      </c>
      <c r="C179" s="48" t="e">
        <f>'Total Scores'!#REF!</f>
        <v>#REF!</v>
      </c>
    </row>
    <row r="180" spans="1:3" ht="12.75">
      <c r="A180" s="41" t="e">
        <f>'Total Scores'!#REF!</f>
        <v>#REF!</v>
      </c>
      <c r="B180" s="41" t="e">
        <f>'Total Scores'!#REF!</f>
        <v>#REF!</v>
      </c>
      <c r="C180" s="48" t="e">
        <f>'Total Scores'!#REF!</f>
        <v>#REF!</v>
      </c>
    </row>
    <row r="181" spans="1:3" ht="12.75">
      <c r="A181" s="41" t="e">
        <f>'Total Scores'!#REF!</f>
        <v>#REF!</v>
      </c>
      <c r="B181" s="41" t="e">
        <f>'Total Scores'!#REF!</f>
        <v>#REF!</v>
      </c>
      <c r="C181" s="48" t="e">
        <f>'Total Scores'!#REF!</f>
        <v>#REF!</v>
      </c>
    </row>
    <row r="182" spans="1:3" ht="12.75">
      <c r="A182" s="41" t="e">
        <f>'Total Scores'!#REF!</f>
        <v>#REF!</v>
      </c>
      <c r="B182" s="41" t="e">
        <f>'Total Scores'!#REF!</f>
        <v>#REF!</v>
      </c>
      <c r="C182" s="48" t="e">
        <f>'Total Scores'!#REF!</f>
        <v>#REF!</v>
      </c>
    </row>
    <row r="183" spans="1:3" ht="12.75">
      <c r="A183" s="41" t="e">
        <f>'Total Scores'!#REF!</f>
        <v>#REF!</v>
      </c>
      <c r="B183" s="41" t="e">
        <f>'Total Scores'!#REF!</f>
        <v>#REF!</v>
      </c>
      <c r="C183" s="48" t="e">
        <f>'Total Scores'!#REF!</f>
        <v>#REF!</v>
      </c>
    </row>
    <row r="184" spans="1:3" ht="12.75">
      <c r="A184" s="41" t="e">
        <f>'Total Scores'!#REF!</f>
        <v>#REF!</v>
      </c>
      <c r="B184" s="41" t="e">
        <f>'Total Scores'!#REF!</f>
        <v>#REF!</v>
      </c>
      <c r="C184" s="48" t="e">
        <f>'Total Scores'!#REF!</f>
        <v>#REF!</v>
      </c>
    </row>
    <row r="185" spans="1:3" ht="12.75">
      <c r="A185" s="41" t="e">
        <f>'Total Scores'!#REF!</f>
        <v>#REF!</v>
      </c>
      <c r="B185" s="41" t="e">
        <f>'Total Scores'!#REF!</f>
        <v>#REF!</v>
      </c>
      <c r="C185" s="48" t="e">
        <f>'Total Scores'!#REF!</f>
        <v>#REF!</v>
      </c>
    </row>
    <row r="186" spans="1:3" ht="12.75">
      <c r="A186" s="41" t="e">
        <f>'Total Scores'!#REF!</f>
        <v>#REF!</v>
      </c>
      <c r="B186" s="41" t="e">
        <f>'Total Scores'!#REF!</f>
        <v>#REF!</v>
      </c>
      <c r="C186" s="48" t="e">
        <f>'Total Scores'!#REF!</f>
        <v>#REF!</v>
      </c>
    </row>
    <row r="187" spans="1:3" ht="12.75">
      <c r="A187" s="41" t="e">
        <f>'Total Scores'!#REF!</f>
        <v>#REF!</v>
      </c>
      <c r="B187" s="41" t="e">
        <f>'Total Scores'!#REF!</f>
        <v>#REF!</v>
      </c>
      <c r="C187" s="48" t="e">
        <f>'Total Scores'!#REF!</f>
        <v>#REF!</v>
      </c>
    </row>
    <row r="188" spans="1:3" ht="12.75">
      <c r="A188" s="41" t="e">
        <f>'Total Scores'!#REF!</f>
        <v>#REF!</v>
      </c>
      <c r="B188" s="41" t="e">
        <f>'Total Scores'!#REF!</f>
        <v>#REF!</v>
      </c>
      <c r="C188" s="48" t="e">
        <f>'Total Scores'!#REF!</f>
        <v>#REF!</v>
      </c>
    </row>
    <row r="189" spans="1:3" ht="12.75">
      <c r="A189" s="41" t="e">
        <f>'Total Scores'!#REF!</f>
        <v>#REF!</v>
      </c>
      <c r="B189" s="41" t="e">
        <f>'Total Scores'!#REF!</f>
        <v>#REF!</v>
      </c>
      <c r="C189" s="48" t="e">
        <f>'Total Scores'!#REF!</f>
        <v>#REF!</v>
      </c>
    </row>
    <row r="190" spans="1:3" ht="12.75">
      <c r="A190" s="41" t="e">
        <f>'Total Scores'!#REF!</f>
        <v>#REF!</v>
      </c>
      <c r="B190" s="41" t="e">
        <f>'Total Scores'!#REF!</f>
        <v>#REF!</v>
      </c>
      <c r="C190" s="48" t="e">
        <f>'Total Scores'!#REF!</f>
        <v>#REF!</v>
      </c>
    </row>
    <row r="191" spans="1:3" ht="12.75">
      <c r="A191" s="41" t="str">
        <f>'Total Scores'!A3</f>
        <v>Crystal Hackett</v>
      </c>
      <c r="B191" s="41" t="str">
        <f>'Total Scores'!B3</f>
        <v>Starkville PD</v>
      </c>
      <c r="C191" s="48">
        <f>'Total Scores'!P3</f>
        <v>0.009824884259259259</v>
      </c>
    </row>
    <row r="192" spans="1:3" ht="12.75">
      <c r="A192" s="41" t="str">
        <f>'Total Scores'!A4</f>
        <v>Stephanie Perkins</v>
      </c>
      <c r="B192" s="41" t="str">
        <f>'Total Scores'!B4</f>
        <v>Starkville PD</v>
      </c>
      <c r="C192" s="48">
        <f>'Total Scores'!P4</f>
        <v>0.01001550925925926</v>
      </c>
    </row>
    <row r="193" spans="1:3" ht="12.75">
      <c r="A193" s="41">
        <f>'Total Scores'!A5</f>
        <v>0</v>
      </c>
      <c r="B193" s="41">
        <f>'Total Scores'!B5</f>
        <v>0</v>
      </c>
      <c r="C193" s="48">
        <f>'Total Scores'!P5</f>
        <v>0</v>
      </c>
    </row>
    <row r="194" spans="1:3" ht="12.75">
      <c r="A194" s="41" t="str">
        <f>'Total Scores'!A6</f>
        <v>Porscha Taylor</v>
      </c>
      <c r="B194" s="41" t="str">
        <f>'Total Scores'!B6</f>
        <v>Southaven PD</v>
      </c>
      <c r="C194" s="48">
        <f>'Total Scores'!P6</f>
        <v>0.01179513888888889</v>
      </c>
    </row>
    <row r="195" spans="1:3" ht="12.75">
      <c r="A195" s="41" t="str">
        <f>'Total Scores'!A7</f>
        <v>Kristin Parrott</v>
      </c>
      <c r="B195" s="41" t="str">
        <f>'Total Scores'!B7</f>
        <v>Southaven PD</v>
      </c>
      <c r="C195" s="48">
        <f>'Total Scores'!P7</f>
        <v>0.007952546296296296</v>
      </c>
    </row>
    <row r="196" spans="1:3" ht="12.75">
      <c r="A196" s="41">
        <f>'Total Scores'!A8</f>
        <v>0</v>
      </c>
      <c r="B196" s="41">
        <f>'Total Scores'!B8</f>
        <v>0</v>
      </c>
      <c r="C196" s="48">
        <f>'Total Scores'!P8</f>
        <v>0</v>
      </c>
    </row>
    <row r="197" spans="1:3" ht="12.75">
      <c r="A197" s="41" t="str">
        <f>'Total Scores'!A9</f>
        <v>Brittney Jenkins </v>
      </c>
      <c r="B197" s="41" t="str">
        <f>'Total Scores'!B9</f>
        <v>Culpeper Cty PD</v>
      </c>
      <c r="C197" s="48">
        <f>'Total Scores'!P9</f>
        <v>0.01070023148148148</v>
      </c>
    </row>
    <row r="198" spans="1:3" ht="12.75">
      <c r="A198" s="41" t="str">
        <f>'Total Scores'!A10</f>
        <v>Norma McGuckin</v>
      </c>
      <c r="B198" s="41" t="str">
        <f>'Total Scores'!B10</f>
        <v>Culpeper Cty PD</v>
      </c>
      <c r="C198" s="48">
        <f>'Total Scores'!P10</f>
        <v>0.011183217592592594</v>
      </c>
    </row>
    <row r="199" spans="1:3" ht="12.75">
      <c r="A199" s="41">
        <f>'Total Scores'!A11</f>
        <v>0</v>
      </c>
      <c r="B199" s="41">
        <f>'Total Scores'!B11</f>
        <v>0</v>
      </c>
      <c r="C199" s="48">
        <f>'Total Scores'!P11</f>
        <v>0</v>
      </c>
    </row>
    <row r="200" spans="1:3" ht="12.75">
      <c r="A200" s="41" t="str">
        <f>'Total Scores'!A12</f>
        <v>Moniquee Bell</v>
      </c>
      <c r="B200" s="41" t="str">
        <f>'Total Scores'!B12</f>
        <v>Choctaw PD</v>
      </c>
      <c r="C200" s="48">
        <f>'Total Scores'!P12</f>
        <v>0.010029050925925926</v>
      </c>
    </row>
  </sheetData>
  <sheetProtection password="8D3F" sheet="1"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dimension ref="A1:C200"/>
  <sheetViews>
    <sheetView zoomScale="110" zoomScaleNormal="110" zoomScalePageLayoutView="0" workbookViewId="0" topLeftCell="A1">
      <selection activeCell="A3" sqref="A3"/>
    </sheetView>
  </sheetViews>
  <sheetFormatPr defaultColWidth="11.57421875" defaultRowHeight="12.75"/>
  <cols>
    <col min="1" max="1" width="21.140625" style="36" customWidth="1"/>
    <col min="2" max="2" width="18.7109375" style="36" customWidth="1"/>
    <col min="3" max="3" width="11.28125" style="46" customWidth="1"/>
    <col min="4" max="4" width="10.140625" style="36" customWidth="1"/>
    <col min="5" max="5" width="17.57421875" style="36" customWidth="1"/>
    <col min="6" max="16384" width="11.57421875" style="36" customWidth="1"/>
  </cols>
  <sheetData>
    <row r="1" ht="12.75">
      <c r="A1" s="38" t="s">
        <v>44</v>
      </c>
    </row>
    <row r="2" spans="1:3" ht="12.75">
      <c r="A2" s="9" t="s">
        <v>1</v>
      </c>
      <c r="B2" s="8" t="s">
        <v>2</v>
      </c>
      <c r="C2" s="47" t="s">
        <v>45</v>
      </c>
    </row>
    <row r="3" spans="1:3" ht="12.75">
      <c r="A3" s="2" t="e">
        <f>'Total Scores'!#REF!</f>
        <v>#REF!</v>
      </c>
      <c r="B3" s="2" t="e">
        <f>'Total Scores'!#REF!</f>
        <v>#REF!</v>
      </c>
      <c r="C3" s="6" t="e">
        <f>'Total Scores'!#REF!</f>
        <v>#REF!</v>
      </c>
    </row>
    <row r="4" spans="1:3" ht="12.75">
      <c r="A4" s="2" t="e">
        <f>'Total Scores'!#REF!</f>
        <v>#REF!</v>
      </c>
      <c r="B4" s="2" t="e">
        <f>'Total Scores'!#REF!</f>
        <v>#REF!</v>
      </c>
      <c r="C4" s="6" t="e">
        <f>'Total Scores'!#REF!</f>
        <v>#REF!</v>
      </c>
    </row>
    <row r="5" spans="1:3" ht="12.75">
      <c r="A5" s="2" t="e">
        <f>'Total Scores'!#REF!</f>
        <v>#REF!</v>
      </c>
      <c r="B5" s="2" t="e">
        <f>'Total Scores'!#REF!</f>
        <v>#REF!</v>
      </c>
      <c r="C5" s="6" t="e">
        <f>'Total Scores'!#REF!</f>
        <v>#REF!</v>
      </c>
    </row>
    <row r="6" spans="1:3" ht="12.75">
      <c r="A6" s="2" t="e">
        <f>'Total Scores'!#REF!</f>
        <v>#REF!</v>
      </c>
      <c r="B6" s="2" t="e">
        <f>'Total Scores'!#REF!</f>
        <v>#REF!</v>
      </c>
      <c r="C6" s="6" t="e">
        <f>'Total Scores'!#REF!</f>
        <v>#REF!</v>
      </c>
    </row>
    <row r="7" spans="1:3" ht="12.75">
      <c r="A7" s="2" t="e">
        <f>'Total Scores'!#REF!</f>
        <v>#REF!</v>
      </c>
      <c r="B7" s="2" t="e">
        <f>'Total Scores'!#REF!</f>
        <v>#REF!</v>
      </c>
      <c r="C7" s="6" t="e">
        <f>'Total Scores'!#REF!</f>
        <v>#REF!</v>
      </c>
    </row>
    <row r="8" spans="1:3" ht="12.75">
      <c r="A8" s="2" t="e">
        <f>'Total Scores'!#REF!</f>
        <v>#REF!</v>
      </c>
      <c r="B8" s="2" t="e">
        <f>'Total Scores'!#REF!</f>
        <v>#REF!</v>
      </c>
      <c r="C8" s="6" t="e">
        <f>'Total Scores'!#REF!</f>
        <v>#REF!</v>
      </c>
    </row>
    <row r="9" spans="1:3" ht="12.75">
      <c r="A9" s="2" t="e">
        <f>'Total Scores'!#REF!</f>
        <v>#REF!</v>
      </c>
      <c r="B9" s="2" t="e">
        <f>'Total Scores'!#REF!</f>
        <v>#REF!</v>
      </c>
      <c r="C9" s="6" t="e">
        <f>'Total Scores'!#REF!</f>
        <v>#REF!</v>
      </c>
    </row>
    <row r="10" spans="1:3" ht="12.75">
      <c r="A10" s="2" t="e">
        <f>'Total Scores'!#REF!</f>
        <v>#REF!</v>
      </c>
      <c r="B10" s="2" t="e">
        <f>'Total Scores'!#REF!</f>
        <v>#REF!</v>
      </c>
      <c r="C10" s="6" t="e">
        <f>'Total Scores'!#REF!</f>
        <v>#REF!</v>
      </c>
    </row>
    <row r="11" spans="1:3" ht="12.75">
      <c r="A11" s="2" t="e">
        <f>'Total Scores'!#REF!</f>
        <v>#REF!</v>
      </c>
      <c r="B11" s="2" t="e">
        <f>'Total Scores'!#REF!</f>
        <v>#REF!</v>
      </c>
      <c r="C11" s="6" t="e">
        <f>'Total Scores'!#REF!</f>
        <v>#REF!</v>
      </c>
    </row>
    <row r="12" spans="1:3" ht="12.75">
      <c r="A12" s="2" t="e">
        <f>'Total Scores'!#REF!</f>
        <v>#REF!</v>
      </c>
      <c r="B12" s="2" t="e">
        <f>'Total Scores'!#REF!</f>
        <v>#REF!</v>
      </c>
      <c r="C12" s="6" t="e">
        <f>'Total Scores'!#REF!</f>
        <v>#REF!</v>
      </c>
    </row>
    <row r="13" spans="1:3" ht="12.75">
      <c r="A13" s="2" t="e">
        <f>'Total Scores'!#REF!</f>
        <v>#REF!</v>
      </c>
      <c r="B13" s="2" t="e">
        <f>'Total Scores'!#REF!</f>
        <v>#REF!</v>
      </c>
      <c r="C13" s="6" t="e">
        <f>'Total Scores'!#REF!</f>
        <v>#REF!</v>
      </c>
    </row>
    <row r="14" spans="1:3" ht="12.75">
      <c r="A14" s="2" t="e">
        <f>'Total Scores'!#REF!</f>
        <v>#REF!</v>
      </c>
      <c r="B14" s="2" t="e">
        <f>'Total Scores'!#REF!</f>
        <v>#REF!</v>
      </c>
      <c r="C14" s="6" t="e">
        <f>'Total Scores'!#REF!</f>
        <v>#REF!</v>
      </c>
    </row>
    <row r="15" spans="1:3" ht="12.75">
      <c r="A15" s="2" t="e">
        <f>'Total Scores'!#REF!</f>
        <v>#REF!</v>
      </c>
      <c r="B15" s="2" t="e">
        <f>'Total Scores'!#REF!</f>
        <v>#REF!</v>
      </c>
      <c r="C15" s="6" t="e">
        <f>'Total Scores'!#REF!</f>
        <v>#REF!</v>
      </c>
    </row>
    <row r="16" spans="1:3" ht="12.75">
      <c r="A16" s="2" t="e">
        <f>'Total Scores'!#REF!</f>
        <v>#REF!</v>
      </c>
      <c r="B16" s="2" t="e">
        <f>'Total Scores'!#REF!</f>
        <v>#REF!</v>
      </c>
      <c r="C16" s="6" t="e">
        <f>'Total Scores'!#REF!</f>
        <v>#REF!</v>
      </c>
    </row>
    <row r="17" spans="1:3" ht="12.75">
      <c r="A17" s="2" t="e">
        <f>'Total Scores'!#REF!</f>
        <v>#REF!</v>
      </c>
      <c r="B17" s="2" t="e">
        <f>'Total Scores'!#REF!</f>
        <v>#REF!</v>
      </c>
      <c r="C17" s="6" t="e">
        <f>'Total Scores'!#REF!</f>
        <v>#REF!</v>
      </c>
    </row>
    <row r="18" spans="1:3" ht="12.75">
      <c r="A18" s="2" t="e">
        <f>'Total Scores'!#REF!</f>
        <v>#REF!</v>
      </c>
      <c r="B18" s="2" t="e">
        <f>'Total Scores'!#REF!</f>
        <v>#REF!</v>
      </c>
      <c r="C18" s="6" t="e">
        <f>'Total Scores'!#REF!</f>
        <v>#REF!</v>
      </c>
    </row>
    <row r="19" spans="1:3" ht="12.75">
      <c r="A19" s="2" t="e">
        <f>'Total Scores'!#REF!</f>
        <v>#REF!</v>
      </c>
      <c r="B19" s="2" t="e">
        <f>'Total Scores'!#REF!</f>
        <v>#REF!</v>
      </c>
      <c r="C19" s="6" t="e">
        <f>'Total Scores'!#REF!</f>
        <v>#REF!</v>
      </c>
    </row>
    <row r="20" spans="1:3" ht="12.75">
      <c r="A20" s="2" t="e">
        <f>'Total Scores'!#REF!</f>
        <v>#REF!</v>
      </c>
      <c r="B20" s="2" t="e">
        <f>'Total Scores'!#REF!</f>
        <v>#REF!</v>
      </c>
      <c r="C20" s="6" t="e">
        <f>'Total Scores'!#REF!</f>
        <v>#REF!</v>
      </c>
    </row>
    <row r="21" spans="1:3" ht="12.75">
      <c r="A21" s="2" t="e">
        <f>'Total Scores'!#REF!</f>
        <v>#REF!</v>
      </c>
      <c r="B21" s="2" t="e">
        <f>'Total Scores'!#REF!</f>
        <v>#REF!</v>
      </c>
      <c r="C21" s="6" t="e">
        <f>'Total Scores'!#REF!</f>
        <v>#REF!</v>
      </c>
    </row>
    <row r="22" spans="1:3" ht="12.75">
      <c r="A22" s="2" t="e">
        <f>'Total Scores'!#REF!</f>
        <v>#REF!</v>
      </c>
      <c r="B22" s="2" t="e">
        <f>'Total Scores'!#REF!</f>
        <v>#REF!</v>
      </c>
      <c r="C22" s="6" t="e">
        <f>'Total Scores'!#REF!</f>
        <v>#REF!</v>
      </c>
    </row>
    <row r="23" spans="1:3" ht="12.75">
      <c r="A23" s="2" t="e">
        <f>'Total Scores'!#REF!</f>
        <v>#REF!</v>
      </c>
      <c r="B23" s="2" t="e">
        <f>'Total Scores'!#REF!</f>
        <v>#REF!</v>
      </c>
      <c r="C23" s="6" t="e">
        <f>'Total Scores'!#REF!</f>
        <v>#REF!</v>
      </c>
    </row>
    <row r="24" spans="1:3" ht="12.75">
      <c r="A24" s="2" t="e">
        <f>'Total Scores'!#REF!</f>
        <v>#REF!</v>
      </c>
      <c r="B24" s="2" t="e">
        <f>'Total Scores'!#REF!</f>
        <v>#REF!</v>
      </c>
      <c r="C24" s="6" t="e">
        <f>'Total Scores'!#REF!</f>
        <v>#REF!</v>
      </c>
    </row>
    <row r="25" spans="1:3" ht="12.75">
      <c r="A25" s="2" t="e">
        <f>'Total Scores'!#REF!</f>
        <v>#REF!</v>
      </c>
      <c r="B25" s="2" t="e">
        <f>'Total Scores'!#REF!</f>
        <v>#REF!</v>
      </c>
      <c r="C25" s="6" t="e">
        <f>'Total Scores'!#REF!</f>
        <v>#REF!</v>
      </c>
    </row>
    <row r="26" spans="1:3" ht="12.75">
      <c r="A26" s="2" t="e">
        <f>'Total Scores'!#REF!</f>
        <v>#REF!</v>
      </c>
      <c r="B26" s="2" t="e">
        <f>'Total Scores'!#REF!</f>
        <v>#REF!</v>
      </c>
      <c r="C26" s="6" t="e">
        <f>'Total Scores'!#REF!</f>
        <v>#REF!</v>
      </c>
    </row>
    <row r="27" spans="1:3" ht="12.75">
      <c r="A27" s="2" t="e">
        <f>'Total Scores'!#REF!</f>
        <v>#REF!</v>
      </c>
      <c r="B27" s="2" t="e">
        <f>'Total Scores'!#REF!</f>
        <v>#REF!</v>
      </c>
      <c r="C27" s="6" t="e">
        <f>'Total Scores'!#REF!</f>
        <v>#REF!</v>
      </c>
    </row>
    <row r="28" spans="1:3" ht="12.75">
      <c r="A28" s="2" t="e">
        <f>'Total Scores'!#REF!</f>
        <v>#REF!</v>
      </c>
      <c r="B28" s="2" t="e">
        <f>'Total Scores'!#REF!</f>
        <v>#REF!</v>
      </c>
      <c r="C28" s="6" t="e">
        <f>'Total Scores'!#REF!</f>
        <v>#REF!</v>
      </c>
    </row>
    <row r="29" spans="1:3" ht="12.75">
      <c r="A29" s="2" t="e">
        <f>'Total Scores'!#REF!</f>
        <v>#REF!</v>
      </c>
      <c r="B29" s="2" t="e">
        <f>'Total Scores'!#REF!</f>
        <v>#REF!</v>
      </c>
      <c r="C29" s="6" t="e">
        <f>'Total Scores'!#REF!</f>
        <v>#REF!</v>
      </c>
    </row>
    <row r="30" spans="1:3" ht="12.75">
      <c r="A30" s="2" t="e">
        <f>'Total Scores'!#REF!</f>
        <v>#REF!</v>
      </c>
      <c r="B30" s="2" t="e">
        <f>'Total Scores'!#REF!</f>
        <v>#REF!</v>
      </c>
      <c r="C30" s="6" t="e">
        <f>'Total Scores'!#REF!</f>
        <v>#REF!</v>
      </c>
    </row>
    <row r="31" spans="1:3" ht="12.75">
      <c r="A31" s="2" t="e">
        <f>'Total Scores'!#REF!</f>
        <v>#REF!</v>
      </c>
      <c r="B31" s="2" t="e">
        <f>'Total Scores'!#REF!</f>
        <v>#REF!</v>
      </c>
      <c r="C31" s="6" t="e">
        <f>'Total Scores'!#REF!</f>
        <v>#REF!</v>
      </c>
    </row>
    <row r="32" spans="1:3" ht="12.75">
      <c r="A32" s="2" t="e">
        <f>'Total Scores'!#REF!</f>
        <v>#REF!</v>
      </c>
      <c r="B32" s="2" t="e">
        <f>'Total Scores'!#REF!</f>
        <v>#REF!</v>
      </c>
      <c r="C32" s="6" t="e">
        <f>'Total Scores'!#REF!</f>
        <v>#REF!</v>
      </c>
    </row>
    <row r="33" spans="1:3" ht="12.75">
      <c r="A33" s="2" t="e">
        <f>'Total Scores'!#REF!</f>
        <v>#REF!</v>
      </c>
      <c r="B33" s="2" t="e">
        <f>'Total Scores'!#REF!</f>
        <v>#REF!</v>
      </c>
      <c r="C33" s="6" t="e">
        <f>'Total Scores'!#REF!</f>
        <v>#REF!</v>
      </c>
    </row>
    <row r="34" spans="1:3" ht="12.75">
      <c r="A34" s="2" t="e">
        <f>'Total Scores'!#REF!</f>
        <v>#REF!</v>
      </c>
      <c r="B34" s="2" t="e">
        <f>'Total Scores'!#REF!</f>
        <v>#REF!</v>
      </c>
      <c r="C34" s="6" t="e">
        <f>'Total Scores'!#REF!</f>
        <v>#REF!</v>
      </c>
    </row>
    <row r="35" spans="1:3" ht="12.75">
      <c r="A35" s="2" t="e">
        <f>'Total Scores'!#REF!</f>
        <v>#REF!</v>
      </c>
      <c r="B35" s="2" t="e">
        <f>'Total Scores'!#REF!</f>
        <v>#REF!</v>
      </c>
      <c r="C35" s="6" t="e">
        <f>'Total Scores'!#REF!</f>
        <v>#REF!</v>
      </c>
    </row>
    <row r="36" spans="1:3" ht="12.75">
      <c r="A36" s="2" t="e">
        <f>'Total Scores'!#REF!</f>
        <v>#REF!</v>
      </c>
      <c r="B36" s="2" t="e">
        <f>'Total Scores'!#REF!</f>
        <v>#REF!</v>
      </c>
      <c r="C36" s="6" t="e">
        <f>'Total Scores'!#REF!</f>
        <v>#REF!</v>
      </c>
    </row>
    <row r="37" spans="1:3" ht="12.75">
      <c r="A37" s="2" t="e">
        <f>'Total Scores'!#REF!</f>
        <v>#REF!</v>
      </c>
      <c r="B37" s="2" t="e">
        <f>'Total Scores'!#REF!</f>
        <v>#REF!</v>
      </c>
      <c r="C37" s="6" t="e">
        <f>'Total Scores'!#REF!</f>
        <v>#REF!</v>
      </c>
    </row>
    <row r="38" spans="1:3" ht="12.75">
      <c r="A38" s="2" t="e">
        <f>'Total Scores'!#REF!</f>
        <v>#REF!</v>
      </c>
      <c r="B38" s="2" t="e">
        <f>'Total Scores'!#REF!</f>
        <v>#REF!</v>
      </c>
      <c r="C38" s="6" t="e">
        <f>'Total Scores'!#REF!</f>
        <v>#REF!</v>
      </c>
    </row>
    <row r="39" spans="1:3" ht="12.75">
      <c r="A39" s="2" t="e">
        <f>'Total Scores'!#REF!</f>
        <v>#REF!</v>
      </c>
      <c r="B39" s="2" t="e">
        <f>'Total Scores'!#REF!</f>
        <v>#REF!</v>
      </c>
      <c r="C39" s="6" t="e">
        <f>'Total Scores'!#REF!</f>
        <v>#REF!</v>
      </c>
    </row>
    <row r="40" spans="1:3" ht="12.75">
      <c r="A40" s="2" t="e">
        <f>'Total Scores'!#REF!</f>
        <v>#REF!</v>
      </c>
      <c r="B40" s="2" t="e">
        <f>'Total Scores'!#REF!</f>
        <v>#REF!</v>
      </c>
      <c r="C40" s="6" t="e">
        <f>'Total Scores'!#REF!</f>
        <v>#REF!</v>
      </c>
    </row>
    <row r="41" spans="1:3" ht="12.75">
      <c r="A41" s="2" t="e">
        <f>'Total Scores'!#REF!</f>
        <v>#REF!</v>
      </c>
      <c r="B41" s="2" t="e">
        <f>'Total Scores'!#REF!</f>
        <v>#REF!</v>
      </c>
      <c r="C41" s="6" t="e">
        <f>'Total Scores'!#REF!</f>
        <v>#REF!</v>
      </c>
    </row>
    <row r="42" spans="1:3" ht="12.75">
      <c r="A42" s="2" t="e">
        <f>'Total Scores'!#REF!</f>
        <v>#REF!</v>
      </c>
      <c r="B42" s="2" t="e">
        <f>'Total Scores'!#REF!</f>
        <v>#REF!</v>
      </c>
      <c r="C42" s="6" t="e">
        <f>'Total Scores'!#REF!</f>
        <v>#REF!</v>
      </c>
    </row>
    <row r="43" spans="1:3" ht="12.75">
      <c r="A43" s="2" t="e">
        <f>'Total Scores'!#REF!</f>
        <v>#REF!</v>
      </c>
      <c r="B43" s="2" t="e">
        <f>'Total Scores'!#REF!</f>
        <v>#REF!</v>
      </c>
      <c r="C43" s="6" t="e">
        <f>'Total Scores'!#REF!</f>
        <v>#REF!</v>
      </c>
    </row>
    <row r="44" spans="1:3" ht="12.75">
      <c r="A44" s="2" t="e">
        <f>'Total Scores'!#REF!</f>
        <v>#REF!</v>
      </c>
      <c r="B44" s="2" t="e">
        <f>'Total Scores'!#REF!</f>
        <v>#REF!</v>
      </c>
      <c r="C44" s="6" t="e">
        <f>'Total Scores'!#REF!</f>
        <v>#REF!</v>
      </c>
    </row>
    <row r="45" spans="1:3" ht="12.75">
      <c r="A45" s="2" t="e">
        <f>'Total Scores'!#REF!</f>
        <v>#REF!</v>
      </c>
      <c r="B45" s="2" t="e">
        <f>'Total Scores'!#REF!</f>
        <v>#REF!</v>
      </c>
      <c r="C45" s="6" t="e">
        <f>'Total Scores'!#REF!</f>
        <v>#REF!</v>
      </c>
    </row>
    <row r="46" spans="1:3" ht="12.75">
      <c r="A46" s="2" t="e">
        <f>'Total Scores'!#REF!</f>
        <v>#REF!</v>
      </c>
      <c r="B46" s="2" t="e">
        <f>'Total Scores'!#REF!</f>
        <v>#REF!</v>
      </c>
      <c r="C46" s="6" t="e">
        <f>'Total Scores'!#REF!</f>
        <v>#REF!</v>
      </c>
    </row>
    <row r="47" spans="1:3" ht="12.75">
      <c r="A47" s="2" t="e">
        <f>'Total Scores'!#REF!</f>
        <v>#REF!</v>
      </c>
      <c r="B47" s="2" t="e">
        <f>'Total Scores'!#REF!</f>
        <v>#REF!</v>
      </c>
      <c r="C47" s="6" t="e">
        <f>'Total Scores'!#REF!</f>
        <v>#REF!</v>
      </c>
    </row>
    <row r="48" spans="1:3" ht="12.75">
      <c r="A48" s="2" t="e">
        <f>'Total Scores'!#REF!</f>
        <v>#REF!</v>
      </c>
      <c r="B48" s="2" t="e">
        <f>'Total Scores'!#REF!</f>
        <v>#REF!</v>
      </c>
      <c r="C48" s="6" t="e">
        <f>'Total Scores'!#REF!</f>
        <v>#REF!</v>
      </c>
    </row>
    <row r="49" spans="1:3" ht="12.75">
      <c r="A49" s="2" t="e">
        <f>'Total Scores'!#REF!</f>
        <v>#REF!</v>
      </c>
      <c r="B49" s="2" t="e">
        <f>'Total Scores'!#REF!</f>
        <v>#REF!</v>
      </c>
      <c r="C49" s="6" t="e">
        <f>'Total Scores'!#REF!</f>
        <v>#REF!</v>
      </c>
    </row>
    <row r="50" spans="1:3" ht="12.75">
      <c r="A50" s="2" t="e">
        <f>'Total Scores'!#REF!</f>
        <v>#REF!</v>
      </c>
      <c r="B50" s="2" t="e">
        <f>'Total Scores'!#REF!</f>
        <v>#REF!</v>
      </c>
      <c r="C50" s="6" t="e">
        <f>'Total Scores'!#REF!</f>
        <v>#REF!</v>
      </c>
    </row>
    <row r="51" spans="1:3" ht="12.75">
      <c r="A51" s="2" t="e">
        <f>'Total Scores'!#REF!</f>
        <v>#REF!</v>
      </c>
      <c r="B51" s="2" t="e">
        <f>'Total Scores'!#REF!</f>
        <v>#REF!</v>
      </c>
      <c r="C51" s="6" t="e">
        <f>'Total Scores'!#REF!</f>
        <v>#REF!</v>
      </c>
    </row>
    <row r="52" spans="1:3" ht="12.75">
      <c r="A52" s="2" t="e">
        <f>'Total Scores'!#REF!</f>
        <v>#REF!</v>
      </c>
      <c r="B52" s="2" t="e">
        <f>'Total Scores'!#REF!</f>
        <v>#REF!</v>
      </c>
      <c r="C52" s="6" t="e">
        <f>'Total Scores'!#REF!</f>
        <v>#REF!</v>
      </c>
    </row>
    <row r="53" spans="1:3" ht="12.75">
      <c r="A53" s="2" t="e">
        <f>'Total Scores'!#REF!</f>
        <v>#REF!</v>
      </c>
      <c r="B53" s="2" t="e">
        <f>'Total Scores'!#REF!</f>
        <v>#REF!</v>
      </c>
      <c r="C53" s="6" t="e">
        <f>'Total Scores'!#REF!</f>
        <v>#REF!</v>
      </c>
    </row>
    <row r="54" spans="1:3" ht="12.75">
      <c r="A54" s="2" t="e">
        <f>'Total Scores'!#REF!</f>
        <v>#REF!</v>
      </c>
      <c r="B54" s="2" t="e">
        <f>'Total Scores'!#REF!</f>
        <v>#REF!</v>
      </c>
      <c r="C54" s="6" t="e">
        <f>'Total Scores'!#REF!</f>
        <v>#REF!</v>
      </c>
    </row>
    <row r="55" spans="1:3" ht="12.75">
      <c r="A55" s="2" t="e">
        <f>'Total Scores'!#REF!</f>
        <v>#REF!</v>
      </c>
      <c r="B55" s="2" t="e">
        <f>'Total Scores'!#REF!</f>
        <v>#REF!</v>
      </c>
      <c r="C55" s="6" t="e">
        <f>'Total Scores'!#REF!</f>
        <v>#REF!</v>
      </c>
    </row>
    <row r="56" spans="1:3" ht="12.75">
      <c r="A56" s="2" t="e">
        <f>'Total Scores'!#REF!</f>
        <v>#REF!</v>
      </c>
      <c r="B56" s="2" t="e">
        <f>'Total Scores'!#REF!</f>
        <v>#REF!</v>
      </c>
      <c r="C56" s="6" t="e">
        <f>'Total Scores'!#REF!</f>
        <v>#REF!</v>
      </c>
    </row>
    <row r="57" spans="1:3" ht="12.75">
      <c r="A57" s="2" t="e">
        <f>'Total Scores'!#REF!</f>
        <v>#REF!</v>
      </c>
      <c r="B57" s="2" t="e">
        <f>'Total Scores'!#REF!</f>
        <v>#REF!</v>
      </c>
      <c r="C57" s="6" t="e">
        <f>'Total Scores'!#REF!</f>
        <v>#REF!</v>
      </c>
    </row>
    <row r="58" spans="1:3" ht="12.75">
      <c r="A58" s="2" t="e">
        <f>'Total Scores'!#REF!</f>
        <v>#REF!</v>
      </c>
      <c r="B58" s="2" t="e">
        <f>'Total Scores'!#REF!</f>
        <v>#REF!</v>
      </c>
      <c r="C58" s="6" t="e">
        <f>'Total Scores'!#REF!</f>
        <v>#REF!</v>
      </c>
    </row>
    <row r="59" spans="1:3" ht="12.75">
      <c r="A59" s="2" t="e">
        <f>'Total Scores'!#REF!</f>
        <v>#REF!</v>
      </c>
      <c r="B59" s="2" t="e">
        <f>'Total Scores'!#REF!</f>
        <v>#REF!</v>
      </c>
      <c r="C59" s="6" t="e">
        <f>'Total Scores'!#REF!</f>
        <v>#REF!</v>
      </c>
    </row>
    <row r="60" spans="1:3" ht="12.75">
      <c r="A60" s="2" t="e">
        <f>'Total Scores'!#REF!</f>
        <v>#REF!</v>
      </c>
      <c r="B60" s="2" t="e">
        <f>'Total Scores'!#REF!</f>
        <v>#REF!</v>
      </c>
      <c r="C60" s="6" t="e">
        <f>'Total Scores'!#REF!</f>
        <v>#REF!</v>
      </c>
    </row>
    <row r="61" spans="1:3" ht="12.75">
      <c r="A61" s="2" t="e">
        <f>'Total Scores'!#REF!</f>
        <v>#REF!</v>
      </c>
      <c r="B61" s="2" t="e">
        <f>'Total Scores'!#REF!</f>
        <v>#REF!</v>
      </c>
      <c r="C61" s="6" t="e">
        <f>'Total Scores'!#REF!</f>
        <v>#REF!</v>
      </c>
    </row>
    <row r="62" spans="1:3" ht="12.75">
      <c r="A62" s="2" t="e">
        <f>'Total Scores'!#REF!</f>
        <v>#REF!</v>
      </c>
      <c r="B62" s="2" t="e">
        <f>'Total Scores'!#REF!</f>
        <v>#REF!</v>
      </c>
      <c r="C62" s="6" t="e">
        <f>'Total Scores'!#REF!</f>
        <v>#REF!</v>
      </c>
    </row>
    <row r="63" spans="1:3" ht="12.75">
      <c r="A63" s="2" t="e">
        <f>'Total Scores'!#REF!</f>
        <v>#REF!</v>
      </c>
      <c r="B63" s="2" t="e">
        <f>'Total Scores'!#REF!</f>
        <v>#REF!</v>
      </c>
      <c r="C63" s="6" t="e">
        <f>'Total Scores'!#REF!</f>
        <v>#REF!</v>
      </c>
    </row>
    <row r="64" spans="1:3" ht="12.75">
      <c r="A64" s="2" t="e">
        <f>'Total Scores'!#REF!</f>
        <v>#REF!</v>
      </c>
      <c r="B64" s="2" t="e">
        <f>'Total Scores'!#REF!</f>
        <v>#REF!</v>
      </c>
      <c r="C64" s="6" t="e">
        <f>'Total Scores'!#REF!</f>
        <v>#REF!</v>
      </c>
    </row>
    <row r="65" spans="1:3" ht="12.75">
      <c r="A65" s="2" t="e">
        <f>'Total Scores'!#REF!</f>
        <v>#REF!</v>
      </c>
      <c r="B65" s="2" t="e">
        <f>'Total Scores'!#REF!</f>
        <v>#REF!</v>
      </c>
      <c r="C65" s="6" t="e">
        <f>'Total Scores'!#REF!</f>
        <v>#REF!</v>
      </c>
    </row>
    <row r="66" spans="1:3" ht="12.75">
      <c r="A66" s="2" t="e">
        <f>'Total Scores'!#REF!</f>
        <v>#REF!</v>
      </c>
      <c r="B66" s="2" t="e">
        <f>'Total Scores'!#REF!</f>
        <v>#REF!</v>
      </c>
      <c r="C66" s="6" t="e">
        <f>'Total Scores'!#REF!</f>
        <v>#REF!</v>
      </c>
    </row>
    <row r="67" spans="1:3" ht="12.75">
      <c r="A67" s="2" t="e">
        <f>'Total Scores'!#REF!</f>
        <v>#REF!</v>
      </c>
      <c r="B67" s="2" t="e">
        <f>'Total Scores'!#REF!</f>
        <v>#REF!</v>
      </c>
      <c r="C67" s="6" t="e">
        <f>'Total Scores'!#REF!</f>
        <v>#REF!</v>
      </c>
    </row>
    <row r="68" spans="1:3" ht="12.75">
      <c r="A68" s="2" t="e">
        <f>'Total Scores'!#REF!</f>
        <v>#REF!</v>
      </c>
      <c r="B68" s="2" t="e">
        <f>'Total Scores'!#REF!</f>
        <v>#REF!</v>
      </c>
      <c r="C68" s="6" t="e">
        <f>'Total Scores'!#REF!</f>
        <v>#REF!</v>
      </c>
    </row>
    <row r="69" spans="1:3" ht="12.75">
      <c r="A69" s="2" t="e">
        <f>'Total Scores'!#REF!</f>
        <v>#REF!</v>
      </c>
      <c r="B69" s="2" t="e">
        <f>'Total Scores'!#REF!</f>
        <v>#REF!</v>
      </c>
      <c r="C69" s="6" t="e">
        <f>'Total Scores'!#REF!</f>
        <v>#REF!</v>
      </c>
    </row>
    <row r="70" spans="1:3" ht="12.75">
      <c r="A70" s="2" t="e">
        <f>'Total Scores'!#REF!</f>
        <v>#REF!</v>
      </c>
      <c r="B70" s="2" t="e">
        <f>'Total Scores'!#REF!</f>
        <v>#REF!</v>
      </c>
      <c r="C70" s="6" t="e">
        <f>'Total Scores'!#REF!</f>
        <v>#REF!</v>
      </c>
    </row>
    <row r="71" spans="1:3" ht="12.75">
      <c r="A71" s="2" t="e">
        <f>'Total Scores'!#REF!</f>
        <v>#REF!</v>
      </c>
      <c r="B71" s="2" t="e">
        <f>'Total Scores'!#REF!</f>
        <v>#REF!</v>
      </c>
      <c r="C71" s="6" t="e">
        <f>'Total Scores'!#REF!</f>
        <v>#REF!</v>
      </c>
    </row>
    <row r="72" spans="1:3" ht="12.75">
      <c r="A72" s="2" t="e">
        <f>'Total Scores'!#REF!</f>
        <v>#REF!</v>
      </c>
      <c r="B72" s="2" t="e">
        <f>'Total Scores'!#REF!</f>
        <v>#REF!</v>
      </c>
      <c r="C72" s="6" t="e">
        <f>'Total Scores'!#REF!</f>
        <v>#REF!</v>
      </c>
    </row>
    <row r="73" spans="1:3" ht="12.75">
      <c r="A73" s="2" t="e">
        <f>'Total Scores'!#REF!</f>
        <v>#REF!</v>
      </c>
      <c r="B73" s="2" t="e">
        <f>'Total Scores'!#REF!</f>
        <v>#REF!</v>
      </c>
      <c r="C73" s="6" t="e">
        <f>'Total Scores'!#REF!</f>
        <v>#REF!</v>
      </c>
    </row>
    <row r="74" spans="1:3" ht="12.75">
      <c r="A74" s="2" t="e">
        <f>'Total Scores'!#REF!</f>
        <v>#REF!</v>
      </c>
      <c r="B74" s="2" t="e">
        <f>'Total Scores'!#REF!</f>
        <v>#REF!</v>
      </c>
      <c r="C74" s="6" t="e">
        <f>'Total Scores'!#REF!</f>
        <v>#REF!</v>
      </c>
    </row>
    <row r="75" spans="1:3" ht="12.75">
      <c r="A75" s="2" t="e">
        <f>'Total Scores'!#REF!</f>
        <v>#REF!</v>
      </c>
      <c r="B75" s="2" t="e">
        <f>'Total Scores'!#REF!</f>
        <v>#REF!</v>
      </c>
      <c r="C75" s="6" t="e">
        <f>'Total Scores'!#REF!</f>
        <v>#REF!</v>
      </c>
    </row>
    <row r="76" spans="1:3" ht="12.75">
      <c r="A76" s="2" t="e">
        <f>'Total Scores'!#REF!</f>
        <v>#REF!</v>
      </c>
      <c r="B76" s="2" t="e">
        <f>'Total Scores'!#REF!</f>
        <v>#REF!</v>
      </c>
      <c r="C76" s="6" t="e">
        <f>'Total Scores'!#REF!</f>
        <v>#REF!</v>
      </c>
    </row>
    <row r="77" spans="1:3" ht="12.75">
      <c r="A77" s="2" t="e">
        <f>'Total Scores'!#REF!</f>
        <v>#REF!</v>
      </c>
      <c r="B77" s="2" t="e">
        <f>'Total Scores'!#REF!</f>
        <v>#REF!</v>
      </c>
      <c r="C77" s="6" t="e">
        <f>'Total Scores'!#REF!</f>
        <v>#REF!</v>
      </c>
    </row>
    <row r="78" spans="1:3" ht="12.75">
      <c r="A78" s="2" t="e">
        <f>'Total Scores'!#REF!</f>
        <v>#REF!</v>
      </c>
      <c r="B78" s="2" t="e">
        <f>'Total Scores'!#REF!</f>
        <v>#REF!</v>
      </c>
      <c r="C78" s="6" t="e">
        <f>'Total Scores'!#REF!</f>
        <v>#REF!</v>
      </c>
    </row>
    <row r="79" spans="1:3" ht="12.75">
      <c r="A79" s="2" t="e">
        <f>'Total Scores'!#REF!</f>
        <v>#REF!</v>
      </c>
      <c r="B79" s="2" t="e">
        <f>'Total Scores'!#REF!</f>
        <v>#REF!</v>
      </c>
      <c r="C79" s="6" t="e">
        <f>'Total Scores'!#REF!</f>
        <v>#REF!</v>
      </c>
    </row>
    <row r="80" spans="1:3" ht="12.75">
      <c r="A80" s="2" t="e">
        <f>'Total Scores'!#REF!</f>
        <v>#REF!</v>
      </c>
      <c r="B80" s="2" t="e">
        <f>'Total Scores'!#REF!</f>
        <v>#REF!</v>
      </c>
      <c r="C80" s="6" t="e">
        <f>'Total Scores'!#REF!</f>
        <v>#REF!</v>
      </c>
    </row>
    <row r="81" spans="1:3" ht="12.75">
      <c r="A81" s="2" t="e">
        <f>'Total Scores'!#REF!</f>
        <v>#REF!</v>
      </c>
      <c r="B81" s="2" t="e">
        <f>'Total Scores'!#REF!</f>
        <v>#REF!</v>
      </c>
      <c r="C81" s="6" t="e">
        <f>'Total Scores'!#REF!</f>
        <v>#REF!</v>
      </c>
    </row>
    <row r="82" spans="1:3" ht="12.75">
      <c r="A82" s="2" t="e">
        <f>'Total Scores'!#REF!</f>
        <v>#REF!</v>
      </c>
      <c r="B82" s="2" t="e">
        <f>'Total Scores'!#REF!</f>
        <v>#REF!</v>
      </c>
      <c r="C82" s="6" t="e">
        <f>'Total Scores'!#REF!</f>
        <v>#REF!</v>
      </c>
    </row>
    <row r="83" spans="1:3" ht="12.75">
      <c r="A83" s="2" t="e">
        <f>'Total Scores'!#REF!</f>
        <v>#REF!</v>
      </c>
      <c r="B83" s="2" t="e">
        <f>'Total Scores'!#REF!</f>
        <v>#REF!</v>
      </c>
      <c r="C83" s="6" t="e">
        <f>'Total Scores'!#REF!</f>
        <v>#REF!</v>
      </c>
    </row>
    <row r="84" spans="1:3" ht="12.75">
      <c r="A84" s="2" t="e">
        <f>'Total Scores'!#REF!</f>
        <v>#REF!</v>
      </c>
      <c r="B84" s="2" t="e">
        <f>'Total Scores'!#REF!</f>
        <v>#REF!</v>
      </c>
      <c r="C84" s="6" t="e">
        <f>'Total Scores'!#REF!</f>
        <v>#REF!</v>
      </c>
    </row>
    <row r="85" spans="1:3" ht="12.75">
      <c r="A85" s="2" t="e">
        <f>'Total Scores'!#REF!</f>
        <v>#REF!</v>
      </c>
      <c r="B85" s="2" t="e">
        <f>'Total Scores'!#REF!</f>
        <v>#REF!</v>
      </c>
      <c r="C85" s="6" t="e">
        <f>'Total Scores'!#REF!</f>
        <v>#REF!</v>
      </c>
    </row>
    <row r="86" spans="1:3" ht="12.75">
      <c r="A86" s="2" t="e">
        <f>'Total Scores'!#REF!</f>
        <v>#REF!</v>
      </c>
      <c r="B86" s="2" t="e">
        <f>'Total Scores'!#REF!</f>
        <v>#REF!</v>
      </c>
      <c r="C86" s="6" t="e">
        <f>'Total Scores'!#REF!</f>
        <v>#REF!</v>
      </c>
    </row>
    <row r="87" spans="1:3" ht="12.75">
      <c r="A87" s="2" t="e">
        <f>'Total Scores'!#REF!</f>
        <v>#REF!</v>
      </c>
      <c r="B87" s="2" t="e">
        <f>'Total Scores'!#REF!</f>
        <v>#REF!</v>
      </c>
      <c r="C87" s="6" t="e">
        <f>'Total Scores'!#REF!</f>
        <v>#REF!</v>
      </c>
    </row>
    <row r="88" spans="1:3" ht="12.75">
      <c r="A88" s="2" t="e">
        <f>'Total Scores'!#REF!</f>
        <v>#REF!</v>
      </c>
      <c r="B88" s="2" t="e">
        <f>'Total Scores'!#REF!</f>
        <v>#REF!</v>
      </c>
      <c r="C88" s="6" t="e">
        <f>'Total Scores'!#REF!</f>
        <v>#REF!</v>
      </c>
    </row>
    <row r="89" spans="1:3" ht="12.75">
      <c r="A89" s="2" t="e">
        <f>'Total Scores'!#REF!</f>
        <v>#REF!</v>
      </c>
      <c r="B89" s="2" t="e">
        <f>'Total Scores'!#REF!</f>
        <v>#REF!</v>
      </c>
      <c r="C89" s="6" t="e">
        <f>'Total Scores'!#REF!</f>
        <v>#REF!</v>
      </c>
    </row>
    <row r="90" spans="1:3" ht="12.75">
      <c r="A90" s="2" t="e">
        <f>'Total Scores'!#REF!</f>
        <v>#REF!</v>
      </c>
      <c r="B90" s="2" t="e">
        <f>'Total Scores'!#REF!</f>
        <v>#REF!</v>
      </c>
      <c r="C90" s="6" t="e">
        <f>'Total Scores'!#REF!</f>
        <v>#REF!</v>
      </c>
    </row>
    <row r="91" spans="1:3" ht="12.75">
      <c r="A91" s="2" t="e">
        <f>'Total Scores'!#REF!</f>
        <v>#REF!</v>
      </c>
      <c r="B91" s="2" t="e">
        <f>'Total Scores'!#REF!</f>
        <v>#REF!</v>
      </c>
      <c r="C91" s="6" t="e">
        <f>'Total Scores'!#REF!</f>
        <v>#REF!</v>
      </c>
    </row>
    <row r="92" spans="1:3" ht="12.75">
      <c r="A92" s="2" t="e">
        <f>'Total Scores'!#REF!</f>
        <v>#REF!</v>
      </c>
      <c r="B92" s="2" t="e">
        <f>'Total Scores'!#REF!</f>
        <v>#REF!</v>
      </c>
      <c r="C92" s="6" t="e">
        <f>'Total Scores'!#REF!</f>
        <v>#REF!</v>
      </c>
    </row>
    <row r="93" spans="1:3" ht="12.75">
      <c r="A93" s="2" t="e">
        <f>'Total Scores'!#REF!</f>
        <v>#REF!</v>
      </c>
      <c r="B93" s="2" t="e">
        <f>'Total Scores'!#REF!</f>
        <v>#REF!</v>
      </c>
      <c r="C93" s="6" t="e">
        <f>'Total Scores'!#REF!</f>
        <v>#REF!</v>
      </c>
    </row>
    <row r="94" spans="1:3" ht="12.75">
      <c r="A94" s="2" t="e">
        <f>'Total Scores'!#REF!</f>
        <v>#REF!</v>
      </c>
      <c r="B94" s="2" t="e">
        <f>'Total Scores'!#REF!</f>
        <v>#REF!</v>
      </c>
      <c r="C94" s="6" t="e">
        <f>'Total Scores'!#REF!</f>
        <v>#REF!</v>
      </c>
    </row>
    <row r="95" spans="1:3" ht="12.75">
      <c r="A95" s="2" t="e">
        <f>'Total Scores'!#REF!</f>
        <v>#REF!</v>
      </c>
      <c r="B95" s="2" t="e">
        <f>'Total Scores'!#REF!</f>
        <v>#REF!</v>
      </c>
      <c r="C95" s="6" t="e">
        <f>'Total Scores'!#REF!</f>
        <v>#REF!</v>
      </c>
    </row>
    <row r="96" spans="1:3" ht="12.75">
      <c r="A96" s="2" t="e">
        <f>'Total Scores'!#REF!</f>
        <v>#REF!</v>
      </c>
      <c r="B96" s="2" t="e">
        <f>'Total Scores'!#REF!</f>
        <v>#REF!</v>
      </c>
      <c r="C96" s="6" t="e">
        <f>'Total Scores'!#REF!</f>
        <v>#REF!</v>
      </c>
    </row>
    <row r="97" spans="1:3" ht="12.75">
      <c r="A97" s="2" t="e">
        <f>'Total Scores'!#REF!</f>
        <v>#REF!</v>
      </c>
      <c r="B97" s="2" t="e">
        <f>'Total Scores'!#REF!</f>
        <v>#REF!</v>
      </c>
      <c r="C97" s="6" t="e">
        <f>'Total Scores'!#REF!</f>
        <v>#REF!</v>
      </c>
    </row>
    <row r="98" spans="1:3" ht="12.75">
      <c r="A98" s="2" t="e">
        <f>'Total Scores'!#REF!</f>
        <v>#REF!</v>
      </c>
      <c r="B98" s="2" t="e">
        <f>'Total Scores'!#REF!</f>
        <v>#REF!</v>
      </c>
      <c r="C98" s="6" t="e">
        <f>'Total Scores'!#REF!</f>
        <v>#REF!</v>
      </c>
    </row>
    <row r="99" spans="1:3" ht="12.75">
      <c r="A99" s="2" t="e">
        <f>'Total Scores'!#REF!</f>
        <v>#REF!</v>
      </c>
      <c r="B99" s="2" t="e">
        <f>'Total Scores'!#REF!</f>
        <v>#REF!</v>
      </c>
      <c r="C99" s="6" t="e">
        <f>'Total Scores'!#REF!</f>
        <v>#REF!</v>
      </c>
    </row>
    <row r="100" spans="1:3" ht="12.75">
      <c r="A100" s="2" t="e">
        <f>'Total Scores'!#REF!</f>
        <v>#REF!</v>
      </c>
      <c r="B100" s="2" t="e">
        <f>'Total Scores'!#REF!</f>
        <v>#REF!</v>
      </c>
      <c r="C100" s="6" t="e">
        <f>'Total Scores'!#REF!</f>
        <v>#REF!</v>
      </c>
    </row>
    <row r="101" spans="1:3" ht="12.75">
      <c r="A101" s="2" t="e">
        <f>'Total Scores'!#REF!</f>
        <v>#REF!</v>
      </c>
      <c r="B101" s="2" t="e">
        <f>'Total Scores'!#REF!</f>
        <v>#REF!</v>
      </c>
      <c r="C101" s="6" t="e">
        <f>'Total Scores'!#REF!</f>
        <v>#REF!</v>
      </c>
    </row>
    <row r="102" spans="1:3" ht="12.75">
      <c r="A102" s="2" t="e">
        <f>'Total Scores'!#REF!</f>
        <v>#REF!</v>
      </c>
      <c r="B102" s="2" t="e">
        <f>'Total Scores'!#REF!</f>
        <v>#REF!</v>
      </c>
      <c r="C102" s="6" t="e">
        <f>'Total Scores'!#REF!</f>
        <v>#REF!</v>
      </c>
    </row>
    <row r="103" spans="1:3" ht="12.75">
      <c r="A103" s="2" t="e">
        <f>'Total Scores'!#REF!</f>
        <v>#REF!</v>
      </c>
      <c r="B103" s="2" t="e">
        <f>'Total Scores'!#REF!</f>
        <v>#REF!</v>
      </c>
      <c r="C103" s="6" t="e">
        <f>'Total Scores'!#REF!</f>
        <v>#REF!</v>
      </c>
    </row>
    <row r="104" spans="1:3" ht="12.75">
      <c r="A104" s="2" t="e">
        <f>'Total Scores'!#REF!</f>
        <v>#REF!</v>
      </c>
      <c r="B104" s="2" t="e">
        <f>'Total Scores'!#REF!</f>
        <v>#REF!</v>
      </c>
      <c r="C104" s="6" t="e">
        <f>'Total Scores'!#REF!</f>
        <v>#REF!</v>
      </c>
    </row>
    <row r="105" spans="1:3" ht="12.75">
      <c r="A105" s="2" t="e">
        <f>'Total Scores'!#REF!</f>
        <v>#REF!</v>
      </c>
      <c r="B105" s="2" t="e">
        <f>'Total Scores'!#REF!</f>
        <v>#REF!</v>
      </c>
      <c r="C105" s="6" t="e">
        <f>'Total Scores'!#REF!</f>
        <v>#REF!</v>
      </c>
    </row>
    <row r="106" spans="1:3" ht="12.75">
      <c r="A106" s="2" t="e">
        <f>'Total Scores'!#REF!</f>
        <v>#REF!</v>
      </c>
      <c r="B106" s="2" t="e">
        <f>'Total Scores'!#REF!</f>
        <v>#REF!</v>
      </c>
      <c r="C106" s="6" t="e">
        <f>'Total Scores'!#REF!</f>
        <v>#REF!</v>
      </c>
    </row>
    <row r="107" spans="1:3" ht="12.75">
      <c r="A107" s="2" t="e">
        <f>'Total Scores'!#REF!</f>
        <v>#REF!</v>
      </c>
      <c r="B107" s="2" t="e">
        <f>'Total Scores'!#REF!</f>
        <v>#REF!</v>
      </c>
      <c r="C107" s="6" t="e">
        <f>'Total Scores'!#REF!</f>
        <v>#REF!</v>
      </c>
    </row>
    <row r="108" spans="1:3" ht="12.75">
      <c r="A108" s="2" t="e">
        <f>'Total Scores'!#REF!</f>
        <v>#REF!</v>
      </c>
      <c r="B108" s="2" t="e">
        <f>'Total Scores'!#REF!</f>
        <v>#REF!</v>
      </c>
      <c r="C108" s="6" t="e">
        <f>'Total Scores'!#REF!</f>
        <v>#REF!</v>
      </c>
    </row>
    <row r="109" spans="1:3" ht="12.75">
      <c r="A109" s="2" t="e">
        <f>'Total Scores'!#REF!</f>
        <v>#REF!</v>
      </c>
      <c r="B109" s="2" t="e">
        <f>'Total Scores'!#REF!</f>
        <v>#REF!</v>
      </c>
      <c r="C109" s="6" t="e">
        <f>'Total Scores'!#REF!</f>
        <v>#REF!</v>
      </c>
    </row>
    <row r="110" spans="1:3" ht="12.75">
      <c r="A110" s="2" t="e">
        <f>'Total Scores'!#REF!</f>
        <v>#REF!</v>
      </c>
      <c r="B110" s="2" t="e">
        <f>'Total Scores'!#REF!</f>
        <v>#REF!</v>
      </c>
      <c r="C110" s="6" t="e">
        <f>'Total Scores'!#REF!</f>
        <v>#REF!</v>
      </c>
    </row>
    <row r="111" spans="1:3" ht="12.75">
      <c r="A111" s="2" t="e">
        <f>'Total Scores'!#REF!</f>
        <v>#REF!</v>
      </c>
      <c r="B111" s="2" t="e">
        <f>'Total Scores'!#REF!</f>
        <v>#REF!</v>
      </c>
      <c r="C111" s="6" t="e">
        <f>'Total Scores'!#REF!</f>
        <v>#REF!</v>
      </c>
    </row>
    <row r="112" spans="1:3" ht="12.75">
      <c r="A112" s="2" t="e">
        <f>'Total Scores'!#REF!</f>
        <v>#REF!</v>
      </c>
      <c r="B112" s="2" t="e">
        <f>'Total Scores'!#REF!</f>
        <v>#REF!</v>
      </c>
      <c r="C112" s="6" t="e">
        <f>'Total Scores'!#REF!</f>
        <v>#REF!</v>
      </c>
    </row>
    <row r="113" spans="1:3" ht="12.75">
      <c r="A113" s="2" t="e">
        <f>'Total Scores'!#REF!</f>
        <v>#REF!</v>
      </c>
      <c r="B113" s="2" t="e">
        <f>'Total Scores'!#REF!</f>
        <v>#REF!</v>
      </c>
      <c r="C113" s="6" t="e">
        <f>'Total Scores'!#REF!</f>
        <v>#REF!</v>
      </c>
    </row>
    <row r="114" spans="1:3" ht="12.75">
      <c r="A114" s="2" t="e">
        <f>'Total Scores'!#REF!</f>
        <v>#REF!</v>
      </c>
      <c r="B114" s="2" t="e">
        <f>'Total Scores'!#REF!</f>
        <v>#REF!</v>
      </c>
      <c r="C114" s="6" t="e">
        <f>'Total Scores'!#REF!</f>
        <v>#REF!</v>
      </c>
    </row>
    <row r="115" spans="1:3" ht="12.75">
      <c r="A115" s="2" t="e">
        <f>'Total Scores'!#REF!</f>
        <v>#REF!</v>
      </c>
      <c r="B115" s="2" t="e">
        <f>'Total Scores'!#REF!</f>
        <v>#REF!</v>
      </c>
      <c r="C115" s="6" t="e">
        <f>'Total Scores'!#REF!</f>
        <v>#REF!</v>
      </c>
    </row>
    <row r="116" spans="1:3" ht="12.75">
      <c r="A116" s="2" t="e">
        <f>'Total Scores'!#REF!</f>
        <v>#REF!</v>
      </c>
      <c r="B116" s="2" t="e">
        <f>'Total Scores'!#REF!</f>
        <v>#REF!</v>
      </c>
      <c r="C116" s="6" t="e">
        <f>'Total Scores'!#REF!</f>
        <v>#REF!</v>
      </c>
    </row>
    <row r="117" spans="1:3" ht="12.75">
      <c r="A117" s="2" t="e">
        <f>'Total Scores'!#REF!</f>
        <v>#REF!</v>
      </c>
      <c r="B117" s="2" t="e">
        <f>'Total Scores'!#REF!</f>
        <v>#REF!</v>
      </c>
      <c r="C117" s="6" t="e">
        <f>'Total Scores'!#REF!</f>
        <v>#REF!</v>
      </c>
    </row>
    <row r="118" spans="1:3" ht="12.75">
      <c r="A118" s="2" t="e">
        <f>'Total Scores'!#REF!</f>
        <v>#REF!</v>
      </c>
      <c r="B118" s="2" t="e">
        <f>'Total Scores'!#REF!</f>
        <v>#REF!</v>
      </c>
      <c r="C118" s="6" t="e">
        <f>'Total Scores'!#REF!</f>
        <v>#REF!</v>
      </c>
    </row>
    <row r="119" spans="1:3" ht="12.75">
      <c r="A119" s="2" t="e">
        <f>'Total Scores'!#REF!</f>
        <v>#REF!</v>
      </c>
      <c r="B119" s="2" t="e">
        <f>'Total Scores'!#REF!</f>
        <v>#REF!</v>
      </c>
      <c r="C119" s="6" t="e">
        <f>'Total Scores'!#REF!</f>
        <v>#REF!</v>
      </c>
    </row>
    <row r="120" spans="1:3" ht="12.75">
      <c r="A120" s="2" t="e">
        <f>'Total Scores'!#REF!</f>
        <v>#REF!</v>
      </c>
      <c r="B120" s="2" t="e">
        <f>'Total Scores'!#REF!</f>
        <v>#REF!</v>
      </c>
      <c r="C120" s="6" t="e">
        <f>'Total Scores'!#REF!</f>
        <v>#REF!</v>
      </c>
    </row>
    <row r="121" spans="1:3" ht="12.75">
      <c r="A121" s="2" t="e">
        <f>'Total Scores'!#REF!</f>
        <v>#REF!</v>
      </c>
      <c r="B121" s="2" t="e">
        <f>'Total Scores'!#REF!</f>
        <v>#REF!</v>
      </c>
      <c r="C121" s="6" t="e">
        <f>'Total Scores'!#REF!</f>
        <v>#REF!</v>
      </c>
    </row>
    <row r="122" spans="1:3" ht="12.75">
      <c r="A122" s="2" t="e">
        <f>'Total Scores'!#REF!</f>
        <v>#REF!</v>
      </c>
      <c r="B122" s="2" t="e">
        <f>'Total Scores'!#REF!</f>
        <v>#REF!</v>
      </c>
      <c r="C122" s="6" t="e">
        <f>'Total Scores'!#REF!</f>
        <v>#REF!</v>
      </c>
    </row>
    <row r="123" spans="1:3" ht="12.75">
      <c r="A123" s="2" t="e">
        <f>'Total Scores'!#REF!</f>
        <v>#REF!</v>
      </c>
      <c r="B123" s="2" t="e">
        <f>'Total Scores'!#REF!</f>
        <v>#REF!</v>
      </c>
      <c r="C123" s="6" t="e">
        <f>'Total Scores'!#REF!</f>
        <v>#REF!</v>
      </c>
    </row>
    <row r="124" spans="1:3" ht="12.75">
      <c r="A124" s="2" t="e">
        <f>'Total Scores'!#REF!</f>
        <v>#REF!</v>
      </c>
      <c r="B124" s="2" t="e">
        <f>'Total Scores'!#REF!</f>
        <v>#REF!</v>
      </c>
      <c r="C124" s="6" t="e">
        <f>'Total Scores'!#REF!</f>
        <v>#REF!</v>
      </c>
    </row>
    <row r="125" spans="1:3" ht="12.75">
      <c r="A125" s="2" t="e">
        <f>'Total Scores'!#REF!</f>
        <v>#REF!</v>
      </c>
      <c r="B125" s="2" t="e">
        <f>'Total Scores'!#REF!</f>
        <v>#REF!</v>
      </c>
      <c r="C125" s="6" t="e">
        <f>'Total Scores'!#REF!</f>
        <v>#REF!</v>
      </c>
    </row>
    <row r="126" spans="1:3" ht="12.75">
      <c r="A126" s="2" t="e">
        <f>'Total Scores'!#REF!</f>
        <v>#REF!</v>
      </c>
      <c r="B126" s="2" t="e">
        <f>'Total Scores'!#REF!</f>
        <v>#REF!</v>
      </c>
      <c r="C126" s="6" t="e">
        <f>'Total Scores'!#REF!</f>
        <v>#REF!</v>
      </c>
    </row>
    <row r="127" spans="1:3" ht="12.75">
      <c r="A127" s="2" t="e">
        <f>'Total Scores'!#REF!</f>
        <v>#REF!</v>
      </c>
      <c r="B127" s="2" t="e">
        <f>'Total Scores'!#REF!</f>
        <v>#REF!</v>
      </c>
      <c r="C127" s="6" t="e">
        <f>'Total Scores'!#REF!</f>
        <v>#REF!</v>
      </c>
    </row>
    <row r="128" spans="1:3" ht="12.75">
      <c r="A128" s="2" t="e">
        <f>'Total Scores'!#REF!</f>
        <v>#REF!</v>
      </c>
      <c r="B128" s="2" t="e">
        <f>'Total Scores'!#REF!</f>
        <v>#REF!</v>
      </c>
      <c r="C128" s="6" t="e">
        <f>'Total Scores'!#REF!</f>
        <v>#REF!</v>
      </c>
    </row>
    <row r="129" spans="1:3" ht="12.75">
      <c r="A129" s="2" t="e">
        <f>'Total Scores'!#REF!</f>
        <v>#REF!</v>
      </c>
      <c r="B129" s="2" t="e">
        <f>'Total Scores'!#REF!</f>
        <v>#REF!</v>
      </c>
      <c r="C129" s="6" t="e">
        <f>'Total Scores'!#REF!</f>
        <v>#REF!</v>
      </c>
    </row>
    <row r="130" spans="1:3" ht="12.75">
      <c r="A130" s="2" t="e">
        <f>'Total Scores'!#REF!</f>
        <v>#REF!</v>
      </c>
      <c r="B130" s="2" t="e">
        <f>'Total Scores'!#REF!</f>
        <v>#REF!</v>
      </c>
      <c r="C130" s="6" t="e">
        <f>'Total Scores'!#REF!</f>
        <v>#REF!</v>
      </c>
    </row>
    <row r="131" spans="1:3" ht="12.75">
      <c r="A131" s="2" t="e">
        <f>'Total Scores'!#REF!</f>
        <v>#REF!</v>
      </c>
      <c r="B131" s="2" t="e">
        <f>'Total Scores'!#REF!</f>
        <v>#REF!</v>
      </c>
      <c r="C131" s="6" t="e">
        <f>'Total Scores'!#REF!</f>
        <v>#REF!</v>
      </c>
    </row>
    <row r="132" spans="1:3" ht="12.75">
      <c r="A132" s="2" t="e">
        <f>'Total Scores'!#REF!</f>
        <v>#REF!</v>
      </c>
      <c r="B132" s="2" t="e">
        <f>'Total Scores'!#REF!</f>
        <v>#REF!</v>
      </c>
      <c r="C132" s="6" t="e">
        <f>'Total Scores'!#REF!</f>
        <v>#REF!</v>
      </c>
    </row>
    <row r="133" spans="1:3" ht="12.75">
      <c r="A133" s="2" t="e">
        <f>'Total Scores'!#REF!</f>
        <v>#REF!</v>
      </c>
      <c r="B133" s="2" t="e">
        <f>'Total Scores'!#REF!</f>
        <v>#REF!</v>
      </c>
      <c r="C133" s="6" t="e">
        <f>'Total Scores'!#REF!</f>
        <v>#REF!</v>
      </c>
    </row>
    <row r="134" spans="1:3" ht="12.75">
      <c r="A134" s="2" t="e">
        <f>'Total Scores'!#REF!</f>
        <v>#REF!</v>
      </c>
      <c r="B134" s="2" t="e">
        <f>'Total Scores'!#REF!</f>
        <v>#REF!</v>
      </c>
      <c r="C134" s="6" t="e">
        <f>'Total Scores'!#REF!</f>
        <v>#REF!</v>
      </c>
    </row>
    <row r="135" spans="1:3" ht="12.75">
      <c r="A135" s="2" t="e">
        <f>'Total Scores'!#REF!</f>
        <v>#REF!</v>
      </c>
      <c r="B135" s="2" t="e">
        <f>'Total Scores'!#REF!</f>
        <v>#REF!</v>
      </c>
      <c r="C135" s="6" t="e">
        <f>'Total Scores'!#REF!</f>
        <v>#REF!</v>
      </c>
    </row>
    <row r="136" spans="1:3" ht="12.75">
      <c r="A136" s="2" t="e">
        <f>'Total Scores'!#REF!</f>
        <v>#REF!</v>
      </c>
      <c r="B136" s="2" t="e">
        <f>'Total Scores'!#REF!</f>
        <v>#REF!</v>
      </c>
      <c r="C136" s="6" t="e">
        <f>'Total Scores'!#REF!</f>
        <v>#REF!</v>
      </c>
    </row>
    <row r="137" spans="1:3" ht="12.75">
      <c r="A137" s="2" t="e">
        <f>'Total Scores'!#REF!</f>
        <v>#REF!</v>
      </c>
      <c r="B137" s="2" t="e">
        <f>'Total Scores'!#REF!</f>
        <v>#REF!</v>
      </c>
      <c r="C137" s="6" t="e">
        <f>'Total Scores'!#REF!</f>
        <v>#REF!</v>
      </c>
    </row>
    <row r="138" spans="1:3" ht="12.75">
      <c r="A138" s="2" t="e">
        <f>'Total Scores'!#REF!</f>
        <v>#REF!</v>
      </c>
      <c r="B138" s="2" t="e">
        <f>'Total Scores'!#REF!</f>
        <v>#REF!</v>
      </c>
      <c r="C138" s="6" t="e">
        <f>'Total Scores'!#REF!</f>
        <v>#REF!</v>
      </c>
    </row>
    <row r="139" spans="1:3" ht="12.75">
      <c r="A139" s="2" t="e">
        <f>'Total Scores'!#REF!</f>
        <v>#REF!</v>
      </c>
      <c r="B139" s="2" t="e">
        <f>'Total Scores'!#REF!</f>
        <v>#REF!</v>
      </c>
      <c r="C139" s="6" t="e">
        <f>'Total Scores'!#REF!</f>
        <v>#REF!</v>
      </c>
    </row>
    <row r="140" spans="1:3" ht="12.75">
      <c r="A140" s="2" t="e">
        <f>'Total Scores'!#REF!</f>
        <v>#REF!</v>
      </c>
      <c r="B140" s="2" t="e">
        <f>'Total Scores'!#REF!</f>
        <v>#REF!</v>
      </c>
      <c r="C140" s="6" t="e">
        <f>'Total Scores'!#REF!</f>
        <v>#REF!</v>
      </c>
    </row>
    <row r="141" spans="1:3" ht="12.75">
      <c r="A141" s="2" t="e">
        <f>'Total Scores'!#REF!</f>
        <v>#REF!</v>
      </c>
      <c r="B141" s="2" t="e">
        <f>'Total Scores'!#REF!</f>
        <v>#REF!</v>
      </c>
      <c r="C141" s="6" t="e">
        <f>'Total Scores'!#REF!</f>
        <v>#REF!</v>
      </c>
    </row>
    <row r="142" spans="1:3" ht="12.75">
      <c r="A142" s="2" t="e">
        <f>'Total Scores'!#REF!</f>
        <v>#REF!</v>
      </c>
      <c r="B142" s="2" t="e">
        <f>'Total Scores'!#REF!</f>
        <v>#REF!</v>
      </c>
      <c r="C142" s="6" t="e">
        <f>'Total Scores'!#REF!</f>
        <v>#REF!</v>
      </c>
    </row>
    <row r="143" spans="1:3" ht="12.75">
      <c r="A143" s="2" t="e">
        <f>'Total Scores'!#REF!</f>
        <v>#REF!</v>
      </c>
      <c r="B143" s="2" t="e">
        <f>'Total Scores'!#REF!</f>
        <v>#REF!</v>
      </c>
      <c r="C143" s="6" t="e">
        <f>'Total Scores'!#REF!</f>
        <v>#REF!</v>
      </c>
    </row>
    <row r="144" spans="1:3" ht="12.75">
      <c r="A144" s="2" t="e">
        <f>'Total Scores'!#REF!</f>
        <v>#REF!</v>
      </c>
      <c r="B144" s="2" t="e">
        <f>'Total Scores'!#REF!</f>
        <v>#REF!</v>
      </c>
      <c r="C144" s="6" t="e">
        <f>'Total Scores'!#REF!</f>
        <v>#REF!</v>
      </c>
    </row>
    <row r="145" spans="1:3" ht="12.75">
      <c r="A145" s="2" t="e">
        <f>'Total Scores'!#REF!</f>
        <v>#REF!</v>
      </c>
      <c r="B145" s="2" t="e">
        <f>'Total Scores'!#REF!</f>
        <v>#REF!</v>
      </c>
      <c r="C145" s="6" t="e">
        <f>'Total Scores'!#REF!</f>
        <v>#REF!</v>
      </c>
    </row>
    <row r="146" spans="1:3" ht="12.75">
      <c r="A146" s="2" t="e">
        <f>'Total Scores'!#REF!</f>
        <v>#REF!</v>
      </c>
      <c r="B146" s="2" t="e">
        <f>'Total Scores'!#REF!</f>
        <v>#REF!</v>
      </c>
      <c r="C146" s="6" t="e">
        <f>'Total Scores'!#REF!</f>
        <v>#REF!</v>
      </c>
    </row>
    <row r="147" spans="1:3" ht="12.75">
      <c r="A147" s="2" t="e">
        <f>'Total Scores'!#REF!</f>
        <v>#REF!</v>
      </c>
      <c r="B147" s="2" t="e">
        <f>'Total Scores'!#REF!</f>
        <v>#REF!</v>
      </c>
      <c r="C147" s="6" t="e">
        <f>'Total Scores'!#REF!</f>
        <v>#REF!</v>
      </c>
    </row>
    <row r="148" spans="1:3" ht="12.75">
      <c r="A148" s="2" t="e">
        <f>'Total Scores'!#REF!</f>
        <v>#REF!</v>
      </c>
      <c r="B148" s="2" t="e">
        <f>'Total Scores'!#REF!</f>
        <v>#REF!</v>
      </c>
      <c r="C148" s="6" t="e">
        <f>'Total Scores'!#REF!</f>
        <v>#REF!</v>
      </c>
    </row>
    <row r="149" spans="1:3" ht="12.75">
      <c r="A149" s="2" t="e">
        <f>'Total Scores'!#REF!</f>
        <v>#REF!</v>
      </c>
      <c r="B149" s="2" t="e">
        <f>'Total Scores'!#REF!</f>
        <v>#REF!</v>
      </c>
      <c r="C149" s="6" t="e">
        <f>'Total Scores'!#REF!</f>
        <v>#REF!</v>
      </c>
    </row>
    <row r="150" spans="1:3" ht="12.75">
      <c r="A150" s="2" t="e">
        <f>'Total Scores'!#REF!</f>
        <v>#REF!</v>
      </c>
      <c r="B150" s="2" t="e">
        <f>'Total Scores'!#REF!</f>
        <v>#REF!</v>
      </c>
      <c r="C150" s="6" t="e">
        <f>'Total Scores'!#REF!</f>
        <v>#REF!</v>
      </c>
    </row>
    <row r="151" spans="1:3" ht="12.75">
      <c r="A151" s="2" t="e">
        <f>'Total Scores'!#REF!</f>
        <v>#REF!</v>
      </c>
      <c r="B151" s="2" t="e">
        <f>'Total Scores'!#REF!</f>
        <v>#REF!</v>
      </c>
      <c r="C151" s="6" t="e">
        <f>'Total Scores'!#REF!</f>
        <v>#REF!</v>
      </c>
    </row>
    <row r="152" spans="1:3" ht="12.75">
      <c r="A152" s="2" t="e">
        <f>'Total Scores'!#REF!</f>
        <v>#REF!</v>
      </c>
      <c r="B152" s="2" t="e">
        <f>'Total Scores'!#REF!</f>
        <v>#REF!</v>
      </c>
      <c r="C152" s="6" t="e">
        <f>'Total Scores'!#REF!</f>
        <v>#REF!</v>
      </c>
    </row>
    <row r="153" spans="1:3" ht="12.75">
      <c r="A153" s="2" t="e">
        <f>'Total Scores'!#REF!</f>
        <v>#REF!</v>
      </c>
      <c r="B153" s="2" t="e">
        <f>'Total Scores'!#REF!</f>
        <v>#REF!</v>
      </c>
      <c r="C153" s="6" t="e">
        <f>'Total Scores'!#REF!</f>
        <v>#REF!</v>
      </c>
    </row>
    <row r="154" spans="1:3" ht="12.75">
      <c r="A154" s="2" t="e">
        <f>'Total Scores'!#REF!</f>
        <v>#REF!</v>
      </c>
      <c r="B154" s="2" t="e">
        <f>'Total Scores'!#REF!</f>
        <v>#REF!</v>
      </c>
      <c r="C154" s="6" t="e">
        <f>'Total Scores'!#REF!</f>
        <v>#REF!</v>
      </c>
    </row>
    <row r="155" spans="1:3" ht="12.75">
      <c r="A155" s="2" t="e">
        <f>'Total Scores'!#REF!</f>
        <v>#REF!</v>
      </c>
      <c r="B155" s="2" t="e">
        <f>'Total Scores'!#REF!</f>
        <v>#REF!</v>
      </c>
      <c r="C155" s="6" t="e">
        <f>'Total Scores'!#REF!</f>
        <v>#REF!</v>
      </c>
    </row>
    <row r="156" spans="1:3" ht="12.75">
      <c r="A156" s="2" t="e">
        <f>'Total Scores'!#REF!</f>
        <v>#REF!</v>
      </c>
      <c r="B156" s="2" t="e">
        <f>'Total Scores'!#REF!</f>
        <v>#REF!</v>
      </c>
      <c r="C156" s="6" t="e">
        <f>'Total Scores'!#REF!</f>
        <v>#REF!</v>
      </c>
    </row>
    <row r="157" spans="1:3" ht="12.75">
      <c r="A157" s="2" t="e">
        <f>'Total Scores'!#REF!</f>
        <v>#REF!</v>
      </c>
      <c r="B157" s="2" t="e">
        <f>'Total Scores'!#REF!</f>
        <v>#REF!</v>
      </c>
      <c r="C157" s="6" t="e">
        <f>'Total Scores'!#REF!</f>
        <v>#REF!</v>
      </c>
    </row>
    <row r="158" spans="1:3" ht="12.75">
      <c r="A158" s="2" t="e">
        <f>'Total Scores'!#REF!</f>
        <v>#REF!</v>
      </c>
      <c r="B158" s="2" t="e">
        <f>'Total Scores'!#REF!</f>
        <v>#REF!</v>
      </c>
      <c r="C158" s="6" t="e">
        <f>'Total Scores'!#REF!</f>
        <v>#REF!</v>
      </c>
    </row>
    <row r="159" spans="1:3" ht="12.75">
      <c r="A159" s="2" t="e">
        <f>'Total Scores'!#REF!</f>
        <v>#REF!</v>
      </c>
      <c r="B159" s="2" t="e">
        <f>'Total Scores'!#REF!</f>
        <v>#REF!</v>
      </c>
      <c r="C159" s="6" t="e">
        <f>'Total Scores'!#REF!</f>
        <v>#REF!</v>
      </c>
    </row>
    <row r="160" spans="1:3" ht="12.75">
      <c r="A160" s="2" t="e">
        <f>'Total Scores'!#REF!</f>
        <v>#REF!</v>
      </c>
      <c r="B160" s="2" t="e">
        <f>'Total Scores'!#REF!</f>
        <v>#REF!</v>
      </c>
      <c r="C160" s="6" t="e">
        <f>'Total Scores'!#REF!</f>
        <v>#REF!</v>
      </c>
    </row>
    <row r="161" spans="1:3" ht="12.75">
      <c r="A161" s="2" t="e">
        <f>'Total Scores'!#REF!</f>
        <v>#REF!</v>
      </c>
      <c r="B161" s="2" t="e">
        <f>'Total Scores'!#REF!</f>
        <v>#REF!</v>
      </c>
      <c r="C161" s="6" t="e">
        <f>'Total Scores'!#REF!</f>
        <v>#REF!</v>
      </c>
    </row>
    <row r="162" spans="1:3" ht="12.75">
      <c r="A162" s="2" t="e">
        <f>'Total Scores'!#REF!</f>
        <v>#REF!</v>
      </c>
      <c r="B162" s="2" t="e">
        <f>'Total Scores'!#REF!</f>
        <v>#REF!</v>
      </c>
      <c r="C162" s="6" t="e">
        <f>'Total Scores'!#REF!</f>
        <v>#REF!</v>
      </c>
    </row>
    <row r="163" spans="1:3" ht="12.75">
      <c r="A163" s="2" t="e">
        <f>'Total Scores'!#REF!</f>
        <v>#REF!</v>
      </c>
      <c r="B163" s="2" t="e">
        <f>'Total Scores'!#REF!</f>
        <v>#REF!</v>
      </c>
      <c r="C163" s="6" t="e">
        <f>'Total Scores'!#REF!</f>
        <v>#REF!</v>
      </c>
    </row>
    <row r="164" spans="1:3" ht="12.75">
      <c r="A164" s="2" t="e">
        <f>'Total Scores'!#REF!</f>
        <v>#REF!</v>
      </c>
      <c r="B164" s="2" t="e">
        <f>'Total Scores'!#REF!</f>
        <v>#REF!</v>
      </c>
      <c r="C164" s="6" t="e">
        <f>'Total Scores'!#REF!</f>
        <v>#REF!</v>
      </c>
    </row>
    <row r="165" spans="1:3" ht="12.75">
      <c r="A165" s="2" t="e">
        <f>'Total Scores'!#REF!</f>
        <v>#REF!</v>
      </c>
      <c r="B165" s="2" t="e">
        <f>'Total Scores'!#REF!</f>
        <v>#REF!</v>
      </c>
      <c r="C165" s="6" t="e">
        <f>'Total Scores'!#REF!</f>
        <v>#REF!</v>
      </c>
    </row>
    <row r="166" spans="1:3" ht="12.75">
      <c r="A166" s="2" t="e">
        <f>'Total Scores'!#REF!</f>
        <v>#REF!</v>
      </c>
      <c r="B166" s="2" t="e">
        <f>'Total Scores'!#REF!</f>
        <v>#REF!</v>
      </c>
      <c r="C166" s="6" t="e">
        <f>'Total Scores'!#REF!</f>
        <v>#REF!</v>
      </c>
    </row>
    <row r="167" spans="1:3" ht="12.75">
      <c r="A167" s="2" t="e">
        <f>'Total Scores'!#REF!</f>
        <v>#REF!</v>
      </c>
      <c r="B167" s="2" t="e">
        <f>'Total Scores'!#REF!</f>
        <v>#REF!</v>
      </c>
      <c r="C167" s="6" t="e">
        <f>'Total Scores'!#REF!</f>
        <v>#REF!</v>
      </c>
    </row>
    <row r="168" spans="1:3" ht="12.75">
      <c r="A168" s="2" t="e">
        <f>'Total Scores'!#REF!</f>
        <v>#REF!</v>
      </c>
      <c r="B168" s="2" t="e">
        <f>'Total Scores'!#REF!</f>
        <v>#REF!</v>
      </c>
      <c r="C168" s="6" t="e">
        <f>'Total Scores'!#REF!</f>
        <v>#REF!</v>
      </c>
    </row>
    <row r="169" spans="1:3" ht="12.75">
      <c r="A169" s="2" t="e">
        <f>'Total Scores'!#REF!</f>
        <v>#REF!</v>
      </c>
      <c r="B169" s="2" t="e">
        <f>'Total Scores'!#REF!</f>
        <v>#REF!</v>
      </c>
      <c r="C169" s="6" t="e">
        <f>'Total Scores'!#REF!</f>
        <v>#REF!</v>
      </c>
    </row>
    <row r="170" spans="1:3" ht="12.75">
      <c r="A170" s="2" t="e">
        <f>'Total Scores'!#REF!</f>
        <v>#REF!</v>
      </c>
      <c r="B170" s="2" t="e">
        <f>'Total Scores'!#REF!</f>
        <v>#REF!</v>
      </c>
      <c r="C170" s="6" t="e">
        <f>'Total Scores'!#REF!</f>
        <v>#REF!</v>
      </c>
    </row>
    <row r="171" spans="1:3" ht="12.75">
      <c r="A171" s="2" t="e">
        <f>'Total Scores'!#REF!</f>
        <v>#REF!</v>
      </c>
      <c r="B171" s="2" t="e">
        <f>'Total Scores'!#REF!</f>
        <v>#REF!</v>
      </c>
      <c r="C171" s="6" t="e">
        <f>'Total Scores'!#REF!</f>
        <v>#REF!</v>
      </c>
    </row>
    <row r="172" spans="1:3" ht="12.75">
      <c r="A172" s="2" t="e">
        <f>'Total Scores'!#REF!</f>
        <v>#REF!</v>
      </c>
      <c r="B172" s="2" t="e">
        <f>'Total Scores'!#REF!</f>
        <v>#REF!</v>
      </c>
      <c r="C172" s="6" t="e">
        <f>'Total Scores'!#REF!</f>
        <v>#REF!</v>
      </c>
    </row>
    <row r="173" spans="1:3" ht="12.75">
      <c r="A173" s="2" t="e">
        <f>'Total Scores'!#REF!</f>
        <v>#REF!</v>
      </c>
      <c r="B173" s="2" t="e">
        <f>'Total Scores'!#REF!</f>
        <v>#REF!</v>
      </c>
      <c r="C173" s="6" t="e">
        <f>'Total Scores'!#REF!</f>
        <v>#REF!</v>
      </c>
    </row>
    <row r="174" spans="1:3" ht="12.75">
      <c r="A174" s="2" t="e">
        <f>'Total Scores'!#REF!</f>
        <v>#REF!</v>
      </c>
      <c r="B174" s="2" t="e">
        <f>'Total Scores'!#REF!</f>
        <v>#REF!</v>
      </c>
      <c r="C174" s="6" t="e">
        <f>'Total Scores'!#REF!</f>
        <v>#REF!</v>
      </c>
    </row>
    <row r="175" spans="1:3" ht="12.75">
      <c r="A175" s="2" t="e">
        <f>'Total Scores'!#REF!</f>
        <v>#REF!</v>
      </c>
      <c r="B175" s="2" t="e">
        <f>'Total Scores'!#REF!</f>
        <v>#REF!</v>
      </c>
      <c r="C175" s="6" t="e">
        <f>'Total Scores'!#REF!</f>
        <v>#REF!</v>
      </c>
    </row>
    <row r="176" spans="1:3" ht="12.75">
      <c r="A176" s="2" t="e">
        <f>'Total Scores'!#REF!</f>
        <v>#REF!</v>
      </c>
      <c r="B176" s="2" t="e">
        <f>'Total Scores'!#REF!</f>
        <v>#REF!</v>
      </c>
      <c r="C176" s="6" t="e">
        <f>'Total Scores'!#REF!</f>
        <v>#REF!</v>
      </c>
    </row>
    <row r="177" spans="1:3" ht="12.75">
      <c r="A177" s="2" t="e">
        <f>'Total Scores'!#REF!</f>
        <v>#REF!</v>
      </c>
      <c r="B177" s="2" t="e">
        <f>'Total Scores'!#REF!</f>
        <v>#REF!</v>
      </c>
      <c r="C177" s="6" t="e">
        <f>'Total Scores'!#REF!</f>
        <v>#REF!</v>
      </c>
    </row>
    <row r="178" spans="1:3" ht="12.75">
      <c r="A178" s="2" t="e">
        <f>'Total Scores'!#REF!</f>
        <v>#REF!</v>
      </c>
      <c r="B178" s="2" t="e">
        <f>'Total Scores'!#REF!</f>
        <v>#REF!</v>
      </c>
      <c r="C178" s="6" t="e">
        <f>'Total Scores'!#REF!</f>
        <v>#REF!</v>
      </c>
    </row>
    <row r="179" spans="1:3" ht="12.75">
      <c r="A179" s="2" t="e">
        <f>'Total Scores'!#REF!</f>
        <v>#REF!</v>
      </c>
      <c r="B179" s="2" t="e">
        <f>'Total Scores'!#REF!</f>
        <v>#REF!</v>
      </c>
      <c r="C179" s="6" t="e">
        <f>'Total Scores'!#REF!</f>
        <v>#REF!</v>
      </c>
    </row>
    <row r="180" spans="1:3" ht="12.75">
      <c r="A180" s="2" t="e">
        <f>'Total Scores'!#REF!</f>
        <v>#REF!</v>
      </c>
      <c r="B180" s="2" t="e">
        <f>'Total Scores'!#REF!</f>
        <v>#REF!</v>
      </c>
      <c r="C180" s="6" t="e">
        <f>'Total Scores'!#REF!</f>
        <v>#REF!</v>
      </c>
    </row>
    <row r="181" spans="1:3" ht="12.75">
      <c r="A181" s="2" t="e">
        <f>'Total Scores'!#REF!</f>
        <v>#REF!</v>
      </c>
      <c r="B181" s="2" t="e">
        <f>'Total Scores'!#REF!</f>
        <v>#REF!</v>
      </c>
      <c r="C181" s="6" t="e">
        <f>'Total Scores'!#REF!</f>
        <v>#REF!</v>
      </c>
    </row>
    <row r="182" spans="1:3" ht="12.75">
      <c r="A182" s="2" t="e">
        <f>'Total Scores'!#REF!</f>
        <v>#REF!</v>
      </c>
      <c r="B182" s="2" t="e">
        <f>'Total Scores'!#REF!</f>
        <v>#REF!</v>
      </c>
      <c r="C182" s="6" t="e">
        <f>'Total Scores'!#REF!</f>
        <v>#REF!</v>
      </c>
    </row>
    <row r="183" spans="1:3" ht="12.75">
      <c r="A183" s="2" t="e">
        <f>'Total Scores'!#REF!</f>
        <v>#REF!</v>
      </c>
      <c r="B183" s="2" t="e">
        <f>'Total Scores'!#REF!</f>
        <v>#REF!</v>
      </c>
      <c r="C183" s="6" t="e">
        <f>'Total Scores'!#REF!</f>
        <v>#REF!</v>
      </c>
    </row>
    <row r="184" spans="1:3" ht="12.75">
      <c r="A184" s="2" t="e">
        <f>'Total Scores'!#REF!</f>
        <v>#REF!</v>
      </c>
      <c r="B184" s="2" t="e">
        <f>'Total Scores'!#REF!</f>
        <v>#REF!</v>
      </c>
      <c r="C184" s="6" t="e">
        <f>'Total Scores'!#REF!</f>
        <v>#REF!</v>
      </c>
    </row>
    <row r="185" spans="1:3" ht="12.75">
      <c r="A185" s="2" t="e">
        <f>'Total Scores'!#REF!</f>
        <v>#REF!</v>
      </c>
      <c r="B185" s="2" t="e">
        <f>'Total Scores'!#REF!</f>
        <v>#REF!</v>
      </c>
      <c r="C185" s="6" t="e">
        <f>'Total Scores'!#REF!</f>
        <v>#REF!</v>
      </c>
    </row>
    <row r="186" spans="1:3" ht="12.75">
      <c r="A186" s="2" t="e">
        <f>'Total Scores'!#REF!</f>
        <v>#REF!</v>
      </c>
      <c r="B186" s="2" t="e">
        <f>'Total Scores'!#REF!</f>
        <v>#REF!</v>
      </c>
      <c r="C186" s="6" t="e">
        <f>'Total Scores'!#REF!</f>
        <v>#REF!</v>
      </c>
    </row>
    <row r="187" spans="1:3" ht="12.75">
      <c r="A187" s="2" t="e">
        <f>'Total Scores'!#REF!</f>
        <v>#REF!</v>
      </c>
      <c r="B187" s="2" t="e">
        <f>'Total Scores'!#REF!</f>
        <v>#REF!</v>
      </c>
      <c r="C187" s="6" t="e">
        <f>'Total Scores'!#REF!</f>
        <v>#REF!</v>
      </c>
    </row>
    <row r="188" spans="1:3" ht="12.75">
      <c r="A188" s="2" t="e">
        <f>'Total Scores'!#REF!</f>
        <v>#REF!</v>
      </c>
      <c r="B188" s="2" t="e">
        <f>'Total Scores'!#REF!</f>
        <v>#REF!</v>
      </c>
      <c r="C188" s="6" t="e">
        <f>'Total Scores'!#REF!</f>
        <v>#REF!</v>
      </c>
    </row>
    <row r="189" spans="1:3" ht="12.75">
      <c r="A189" s="2" t="e">
        <f>'Total Scores'!#REF!</f>
        <v>#REF!</v>
      </c>
      <c r="B189" s="2" t="e">
        <f>'Total Scores'!#REF!</f>
        <v>#REF!</v>
      </c>
      <c r="C189" s="6" t="e">
        <f>'Total Scores'!#REF!</f>
        <v>#REF!</v>
      </c>
    </row>
    <row r="190" spans="1:3" ht="12.75">
      <c r="A190" s="2" t="e">
        <f>'Total Scores'!#REF!</f>
        <v>#REF!</v>
      </c>
      <c r="B190" s="2" t="e">
        <f>'Total Scores'!#REF!</f>
        <v>#REF!</v>
      </c>
      <c r="C190" s="6" t="e">
        <f>'Total Scores'!#REF!</f>
        <v>#REF!</v>
      </c>
    </row>
    <row r="191" spans="1:3" ht="12.75">
      <c r="A191" s="2" t="str">
        <f>'Total Scores'!A3</f>
        <v>Crystal Hackett</v>
      </c>
      <c r="B191" s="2" t="str">
        <f>'Total Scores'!B3</f>
        <v>Starkville PD</v>
      </c>
      <c r="C191" s="6">
        <f>'Total Scores'!R3</f>
        <v>0.0012052083333333333</v>
      </c>
    </row>
    <row r="192" spans="1:3" ht="12.75">
      <c r="A192" s="2" t="str">
        <f>'Total Scores'!A4</f>
        <v>Stephanie Perkins</v>
      </c>
      <c r="B192" s="2" t="str">
        <f>'Total Scores'!B4</f>
        <v>Starkville PD</v>
      </c>
      <c r="C192" s="6">
        <f>'Total Scores'!R4</f>
        <v>0.0010952546296296296</v>
      </c>
    </row>
    <row r="193" spans="1:3" ht="12.75">
      <c r="A193" s="2">
        <f>'Total Scores'!A5</f>
        <v>0</v>
      </c>
      <c r="B193" s="2">
        <f>'Total Scores'!B5</f>
        <v>0</v>
      </c>
      <c r="C193" s="6">
        <f>'Total Scores'!R5</f>
        <v>0</v>
      </c>
    </row>
    <row r="194" spans="1:3" ht="12.75">
      <c r="A194" s="2" t="str">
        <f>'Total Scores'!A6</f>
        <v>Porscha Taylor</v>
      </c>
      <c r="B194" s="2" t="str">
        <f>'Total Scores'!B6</f>
        <v>Southaven PD</v>
      </c>
      <c r="C194" s="6">
        <f>'Total Scores'!R6</f>
        <v>0.0014636574074074074</v>
      </c>
    </row>
    <row r="195" spans="1:3" ht="12.75">
      <c r="A195" s="2" t="str">
        <f>'Total Scores'!A7</f>
        <v>Kristin Parrott</v>
      </c>
      <c r="B195" s="2" t="str">
        <f>'Total Scores'!B7</f>
        <v>Southaven PD</v>
      </c>
      <c r="C195" s="6">
        <f>'Total Scores'!R7</f>
        <v>0.0010944444444444445</v>
      </c>
    </row>
    <row r="196" spans="1:3" ht="12.75">
      <c r="A196" s="2">
        <f>'Total Scores'!A8</f>
        <v>0</v>
      </c>
      <c r="B196" s="2">
        <f>'Total Scores'!B8</f>
        <v>0</v>
      </c>
      <c r="C196" s="6">
        <f>'Total Scores'!R8</f>
        <v>0</v>
      </c>
    </row>
    <row r="197" spans="1:3" ht="12.75">
      <c r="A197" s="2" t="str">
        <f>'Total Scores'!A9</f>
        <v>Brittney Jenkins </v>
      </c>
      <c r="B197" s="2" t="str">
        <f>'Total Scores'!B9</f>
        <v>Culpeper Cty PD</v>
      </c>
      <c r="C197" s="6">
        <f>'Total Scores'!R9</f>
        <v>0.001023611111111111</v>
      </c>
    </row>
    <row r="198" spans="1:3" ht="12.75">
      <c r="A198" s="2" t="str">
        <f>'Total Scores'!A10</f>
        <v>Norma McGuckin</v>
      </c>
      <c r="B198" s="2" t="str">
        <f>'Total Scores'!B10</f>
        <v>Culpeper Cty PD</v>
      </c>
      <c r="C198" s="6">
        <f>'Total Scores'!R10</f>
        <v>0.0014710648148148148</v>
      </c>
    </row>
    <row r="199" spans="1:3" ht="12.75">
      <c r="A199" s="2">
        <f>'Total Scores'!A11</f>
        <v>0</v>
      </c>
      <c r="B199" s="2">
        <f>'Total Scores'!B11</f>
        <v>0</v>
      </c>
      <c r="C199" s="6">
        <f>'Total Scores'!R11</f>
        <v>0</v>
      </c>
    </row>
    <row r="200" spans="1:3" ht="12.75">
      <c r="A200" s="2" t="str">
        <f>'Total Scores'!A12</f>
        <v>Moniquee Bell</v>
      </c>
      <c r="B200" s="2" t="str">
        <f>'Total Scores'!B12</f>
        <v>Choctaw PD</v>
      </c>
      <c r="C200" s="6">
        <f>'Total Scores'!R12</f>
        <v>0.0019028935185185184</v>
      </c>
    </row>
  </sheetData>
  <sheetProtection password="8D3F" sheet="1"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8.xml><?xml version="1.0" encoding="utf-8"?>
<worksheet xmlns="http://schemas.openxmlformats.org/spreadsheetml/2006/main" xmlns:r="http://schemas.openxmlformats.org/officeDocument/2006/relationships">
  <dimension ref="A1:M47"/>
  <sheetViews>
    <sheetView zoomScale="110" zoomScaleNormal="110" zoomScalePageLayoutView="0" workbookViewId="0" topLeftCell="A1">
      <selection activeCell="A3" sqref="A3"/>
    </sheetView>
  </sheetViews>
  <sheetFormatPr defaultColWidth="11.57421875" defaultRowHeight="12.75"/>
  <cols>
    <col min="1" max="1" width="11.57421875" style="49" customWidth="1"/>
    <col min="2" max="2" width="13.57421875" style="49" customWidth="1"/>
    <col min="3" max="7" width="11.57421875" style="49" customWidth="1"/>
    <col min="8" max="8" width="14.140625" style="49" customWidth="1"/>
    <col min="9" max="16384" width="11.57421875" style="49" customWidth="1"/>
  </cols>
  <sheetData>
    <row r="1" spans="1:11" ht="12.75">
      <c r="A1" s="49" t="s">
        <v>46</v>
      </c>
      <c r="B1" s="49" t="s">
        <v>35</v>
      </c>
      <c r="C1" s="49" t="s">
        <v>47</v>
      </c>
      <c r="D1" s="49" t="s">
        <v>48</v>
      </c>
      <c r="E1" s="49" t="s">
        <v>49</v>
      </c>
      <c r="F1" s="49" t="s">
        <v>50</v>
      </c>
      <c r="G1" s="49" t="s">
        <v>51</v>
      </c>
      <c r="H1" s="49" t="s">
        <v>35</v>
      </c>
      <c r="I1" s="49" t="s">
        <v>47</v>
      </c>
      <c r="J1" s="49" t="s">
        <v>48</v>
      </c>
      <c r="K1" s="49" t="s">
        <v>52</v>
      </c>
    </row>
    <row r="2" spans="2:11" ht="12.75">
      <c r="B2" s="49">
        <v>2.5000000000000013</v>
      </c>
      <c r="C2" s="49">
        <f aca="true" t="shared" si="0" ref="C2:C47">(2*((100*B2-25)/5))</f>
        <v>90.00000000000006</v>
      </c>
      <c r="D2" s="49">
        <f aca="true" t="shared" si="1" ref="D2:D47">(2*((100*B2-20)/5))</f>
        <v>92.00000000000006</v>
      </c>
      <c r="E2" s="49">
        <f aca="true" t="shared" si="2" ref="E2:E47">(2*((100*B2-10)/5))</f>
        <v>96.00000000000006</v>
      </c>
      <c r="F2" s="49">
        <f aca="true" t="shared" si="3" ref="F2:F47">(2*(((100*B2))/5))</f>
        <v>100.00000000000006</v>
      </c>
      <c r="H2" s="49">
        <v>2.5000000000000013</v>
      </c>
      <c r="I2" s="49">
        <f aca="true" t="shared" si="4" ref="I2:I47">(2*(((100*H2))/5))</f>
        <v>100.00000000000006</v>
      </c>
      <c r="J2" s="49">
        <f aca="true" t="shared" si="5" ref="J2:J47">(2*((100*H2+5)/5))</f>
        <v>102.00000000000006</v>
      </c>
      <c r="K2" s="49">
        <f aca="true" t="shared" si="6" ref="K2:K47">(2*((100*H2+10)/5))</f>
        <v>104.00000000000004</v>
      </c>
    </row>
    <row r="3" spans="2:13" ht="12.75">
      <c r="B3" s="49">
        <v>2.450000000000001</v>
      </c>
      <c r="C3" s="49">
        <f t="shared" si="0"/>
        <v>88.00000000000004</v>
      </c>
      <c r="D3" s="49">
        <f t="shared" si="1"/>
        <v>90.00000000000004</v>
      </c>
      <c r="E3" s="49">
        <f t="shared" si="2"/>
        <v>94.00000000000004</v>
      </c>
      <c r="F3" s="49">
        <f t="shared" si="3"/>
        <v>98.00000000000004</v>
      </c>
      <c r="H3" s="49">
        <v>2.450000000000001</v>
      </c>
      <c r="I3" s="49">
        <f t="shared" si="4"/>
        <v>98.00000000000004</v>
      </c>
      <c r="J3" s="49">
        <f t="shared" si="5"/>
        <v>100.00000000000004</v>
      </c>
      <c r="K3" s="49">
        <f t="shared" si="6"/>
        <v>102.00000000000004</v>
      </c>
      <c r="M3" s="36"/>
    </row>
    <row r="4" spans="2:11" ht="12.75">
      <c r="B4" s="49">
        <v>2.4000000000000012</v>
      </c>
      <c r="C4" s="49">
        <f t="shared" si="0"/>
        <v>86.00000000000004</v>
      </c>
      <c r="D4" s="49">
        <f t="shared" si="1"/>
        <v>88.00000000000004</v>
      </c>
      <c r="E4" s="49">
        <f t="shared" si="2"/>
        <v>92.00000000000004</v>
      </c>
      <c r="F4" s="49">
        <f t="shared" si="3"/>
        <v>96.00000000000004</v>
      </c>
      <c r="H4" s="49">
        <v>2.4000000000000012</v>
      </c>
      <c r="I4" s="49">
        <f t="shared" si="4"/>
        <v>96.00000000000004</v>
      </c>
      <c r="J4" s="49">
        <f t="shared" si="5"/>
        <v>98.00000000000004</v>
      </c>
      <c r="K4" s="49">
        <f t="shared" si="6"/>
        <v>100.00000000000004</v>
      </c>
    </row>
    <row r="5" spans="2:11" ht="12.75">
      <c r="B5" s="49">
        <v>2.3500000000000014</v>
      </c>
      <c r="C5" s="49">
        <f t="shared" si="0"/>
        <v>84.00000000000006</v>
      </c>
      <c r="D5" s="49">
        <f t="shared" si="1"/>
        <v>86.00000000000006</v>
      </c>
      <c r="E5" s="49">
        <f t="shared" si="2"/>
        <v>90.00000000000006</v>
      </c>
      <c r="F5" s="49">
        <f t="shared" si="3"/>
        <v>94.00000000000006</v>
      </c>
      <c r="H5" s="49">
        <v>2.3500000000000014</v>
      </c>
      <c r="I5" s="49">
        <f t="shared" si="4"/>
        <v>94.00000000000006</v>
      </c>
      <c r="J5" s="49">
        <f t="shared" si="5"/>
        <v>96.00000000000006</v>
      </c>
      <c r="K5" s="49">
        <f t="shared" si="6"/>
        <v>98.00000000000006</v>
      </c>
    </row>
    <row r="6" spans="2:11" ht="12.75">
      <c r="B6" s="49">
        <v>2.300000000000001</v>
      </c>
      <c r="C6" s="49">
        <f t="shared" si="0"/>
        <v>82.00000000000004</v>
      </c>
      <c r="D6" s="49">
        <f t="shared" si="1"/>
        <v>84.00000000000004</v>
      </c>
      <c r="E6" s="49">
        <f t="shared" si="2"/>
        <v>88.00000000000004</v>
      </c>
      <c r="F6" s="49">
        <f t="shared" si="3"/>
        <v>92.00000000000004</v>
      </c>
      <c r="H6" s="49">
        <v>2.300000000000001</v>
      </c>
      <c r="I6" s="49">
        <f t="shared" si="4"/>
        <v>92.00000000000004</v>
      </c>
      <c r="J6" s="49">
        <f t="shared" si="5"/>
        <v>94.00000000000004</v>
      </c>
      <c r="K6" s="49">
        <f t="shared" si="6"/>
        <v>96.00000000000004</v>
      </c>
    </row>
    <row r="7" spans="2:11" ht="12.75">
      <c r="B7" s="49">
        <v>2.250000000000001</v>
      </c>
      <c r="C7" s="49">
        <f t="shared" si="0"/>
        <v>80.00000000000003</v>
      </c>
      <c r="D7" s="49">
        <f t="shared" si="1"/>
        <v>82.00000000000003</v>
      </c>
      <c r="E7" s="49">
        <f t="shared" si="2"/>
        <v>86.00000000000003</v>
      </c>
      <c r="F7" s="49">
        <f t="shared" si="3"/>
        <v>90.00000000000003</v>
      </c>
      <c r="H7" s="49">
        <v>2.250000000000001</v>
      </c>
      <c r="I7" s="49">
        <f t="shared" si="4"/>
        <v>90.00000000000003</v>
      </c>
      <c r="J7" s="49">
        <f t="shared" si="5"/>
        <v>92.00000000000003</v>
      </c>
      <c r="K7" s="49">
        <f t="shared" si="6"/>
        <v>94.00000000000003</v>
      </c>
    </row>
    <row r="8" spans="2:11" ht="12.75">
      <c r="B8" s="49">
        <v>2.200000000000001</v>
      </c>
      <c r="C8" s="49">
        <f t="shared" si="0"/>
        <v>78.00000000000004</v>
      </c>
      <c r="D8" s="49">
        <f t="shared" si="1"/>
        <v>80.00000000000004</v>
      </c>
      <c r="E8" s="49">
        <f t="shared" si="2"/>
        <v>84.00000000000004</v>
      </c>
      <c r="F8" s="49">
        <f t="shared" si="3"/>
        <v>88.00000000000004</v>
      </c>
      <c r="G8" s="50" t="s">
        <v>53</v>
      </c>
      <c r="H8" s="49">
        <v>2.200000000000001</v>
      </c>
      <c r="I8" s="49">
        <f t="shared" si="4"/>
        <v>88.00000000000004</v>
      </c>
      <c r="J8" s="49">
        <f t="shared" si="5"/>
        <v>90.00000000000004</v>
      </c>
      <c r="K8" s="49">
        <f t="shared" si="6"/>
        <v>92.00000000000004</v>
      </c>
    </row>
    <row r="9" spans="2:11" ht="12.75">
      <c r="B9" s="49">
        <v>2.1500000000000012</v>
      </c>
      <c r="C9" s="49">
        <f t="shared" si="0"/>
        <v>76.00000000000004</v>
      </c>
      <c r="D9" s="49">
        <f t="shared" si="1"/>
        <v>78.00000000000004</v>
      </c>
      <c r="E9" s="49">
        <f t="shared" si="2"/>
        <v>82.00000000000004</v>
      </c>
      <c r="F9" s="49">
        <f t="shared" si="3"/>
        <v>86.00000000000004</v>
      </c>
      <c r="G9" s="50" t="s">
        <v>54</v>
      </c>
      <c r="H9" s="49">
        <v>2.1500000000000012</v>
      </c>
      <c r="I9" s="49">
        <f t="shared" si="4"/>
        <v>86.00000000000004</v>
      </c>
      <c r="J9" s="49">
        <f t="shared" si="5"/>
        <v>88.00000000000004</v>
      </c>
      <c r="K9" s="49">
        <f t="shared" si="6"/>
        <v>90.00000000000004</v>
      </c>
    </row>
    <row r="10" spans="2:11" ht="12.75">
      <c r="B10" s="49">
        <v>2.100000000000001</v>
      </c>
      <c r="C10" s="49">
        <f t="shared" si="0"/>
        <v>74.00000000000003</v>
      </c>
      <c r="D10" s="49">
        <f t="shared" si="1"/>
        <v>76.00000000000003</v>
      </c>
      <c r="E10" s="49">
        <f t="shared" si="2"/>
        <v>80.00000000000003</v>
      </c>
      <c r="F10" s="49">
        <f t="shared" si="3"/>
        <v>84.00000000000003</v>
      </c>
      <c r="G10" s="50" t="s">
        <v>55</v>
      </c>
      <c r="H10" s="49">
        <v>2.100000000000001</v>
      </c>
      <c r="I10" s="49">
        <f t="shared" si="4"/>
        <v>84.00000000000003</v>
      </c>
      <c r="J10" s="49">
        <f t="shared" si="5"/>
        <v>86.00000000000003</v>
      </c>
      <c r="K10" s="49">
        <f t="shared" si="6"/>
        <v>88.00000000000003</v>
      </c>
    </row>
    <row r="11" spans="2:11" ht="12.75">
      <c r="B11" s="49">
        <v>2.0500000000000007</v>
      </c>
      <c r="C11" s="49">
        <f t="shared" si="0"/>
        <v>72.00000000000003</v>
      </c>
      <c r="D11" s="49">
        <f t="shared" si="1"/>
        <v>74.00000000000003</v>
      </c>
      <c r="E11" s="49">
        <f t="shared" si="2"/>
        <v>78.00000000000003</v>
      </c>
      <c r="F11" s="49">
        <f t="shared" si="3"/>
        <v>82.00000000000003</v>
      </c>
      <c r="G11" s="50" t="s">
        <v>56</v>
      </c>
      <c r="H11" s="49">
        <v>2.0500000000000007</v>
      </c>
      <c r="I11" s="49">
        <f t="shared" si="4"/>
        <v>82.00000000000003</v>
      </c>
      <c r="J11" s="49">
        <f t="shared" si="5"/>
        <v>84.00000000000003</v>
      </c>
      <c r="K11" s="49">
        <f t="shared" si="6"/>
        <v>86.00000000000003</v>
      </c>
    </row>
    <row r="12" spans="2:11" ht="12.75">
      <c r="B12" s="49">
        <v>2.000000000000001</v>
      </c>
      <c r="C12" s="49">
        <f t="shared" si="0"/>
        <v>70.00000000000003</v>
      </c>
      <c r="D12" s="49">
        <f t="shared" si="1"/>
        <v>72.00000000000003</v>
      </c>
      <c r="E12" s="49">
        <f t="shared" si="2"/>
        <v>76.00000000000003</v>
      </c>
      <c r="F12" s="49">
        <f t="shared" si="3"/>
        <v>80.00000000000003</v>
      </c>
      <c r="G12" s="50" t="s">
        <v>53</v>
      </c>
      <c r="H12" s="49">
        <v>2.000000000000001</v>
      </c>
      <c r="I12" s="49">
        <f t="shared" si="4"/>
        <v>80.00000000000003</v>
      </c>
      <c r="J12" s="49">
        <f t="shared" si="5"/>
        <v>82.00000000000003</v>
      </c>
      <c r="K12" s="49">
        <f t="shared" si="6"/>
        <v>84.00000000000003</v>
      </c>
    </row>
    <row r="13" spans="2:11" ht="12.75">
      <c r="B13" s="49">
        <v>1.9500000000000008</v>
      </c>
      <c r="C13" s="49">
        <f t="shared" si="0"/>
        <v>68.00000000000003</v>
      </c>
      <c r="D13" s="49">
        <f t="shared" si="1"/>
        <v>70.00000000000003</v>
      </c>
      <c r="E13" s="49">
        <f t="shared" si="2"/>
        <v>74.00000000000003</v>
      </c>
      <c r="F13" s="49">
        <f t="shared" si="3"/>
        <v>78.00000000000003</v>
      </c>
      <c r="H13" s="49">
        <v>1.9500000000000008</v>
      </c>
      <c r="I13" s="49">
        <f t="shared" si="4"/>
        <v>78.00000000000003</v>
      </c>
      <c r="J13" s="49">
        <f t="shared" si="5"/>
        <v>80.00000000000003</v>
      </c>
      <c r="K13" s="49">
        <f t="shared" si="6"/>
        <v>82.00000000000003</v>
      </c>
    </row>
    <row r="14" spans="2:11" ht="12.75">
      <c r="B14" s="49">
        <v>1.9000000000000008</v>
      </c>
      <c r="C14" s="49">
        <f t="shared" si="0"/>
        <v>66.00000000000003</v>
      </c>
      <c r="D14" s="49">
        <f t="shared" si="1"/>
        <v>68.00000000000003</v>
      </c>
      <c r="E14" s="49">
        <f t="shared" si="2"/>
        <v>72.00000000000003</v>
      </c>
      <c r="F14" s="49">
        <f t="shared" si="3"/>
        <v>76.00000000000003</v>
      </c>
      <c r="H14" s="49">
        <v>1.9000000000000008</v>
      </c>
      <c r="I14" s="49">
        <f t="shared" si="4"/>
        <v>76.00000000000003</v>
      </c>
      <c r="J14" s="49">
        <f t="shared" si="5"/>
        <v>78.00000000000003</v>
      </c>
      <c r="K14" s="49">
        <f t="shared" si="6"/>
        <v>80.00000000000003</v>
      </c>
    </row>
    <row r="15" spans="2:11" ht="12.75">
      <c r="B15" s="49">
        <v>1.8500000000000008</v>
      </c>
      <c r="C15" s="49">
        <f t="shared" si="0"/>
        <v>64.00000000000003</v>
      </c>
      <c r="D15" s="49">
        <f t="shared" si="1"/>
        <v>66.00000000000003</v>
      </c>
      <c r="E15" s="49">
        <f t="shared" si="2"/>
        <v>70.00000000000003</v>
      </c>
      <c r="F15" s="49">
        <f t="shared" si="3"/>
        <v>74.00000000000003</v>
      </c>
      <c r="H15" s="49">
        <v>1.8500000000000008</v>
      </c>
      <c r="I15" s="49">
        <f t="shared" si="4"/>
        <v>74.00000000000003</v>
      </c>
      <c r="J15" s="49">
        <f t="shared" si="5"/>
        <v>76.00000000000003</v>
      </c>
      <c r="K15" s="49">
        <f t="shared" si="6"/>
        <v>78.00000000000003</v>
      </c>
    </row>
    <row r="16" spans="2:11" ht="12.75">
      <c r="B16" s="49">
        <v>1.8000000000000007</v>
      </c>
      <c r="C16" s="49">
        <f t="shared" si="0"/>
        <v>62.00000000000002</v>
      </c>
      <c r="D16" s="49">
        <f t="shared" si="1"/>
        <v>64.00000000000003</v>
      </c>
      <c r="E16" s="49">
        <f t="shared" si="2"/>
        <v>68.00000000000003</v>
      </c>
      <c r="F16" s="49">
        <f t="shared" si="3"/>
        <v>72.00000000000003</v>
      </c>
      <c r="H16" s="49">
        <v>1.8000000000000007</v>
      </c>
      <c r="I16" s="49">
        <f t="shared" si="4"/>
        <v>72.00000000000003</v>
      </c>
      <c r="J16" s="49">
        <f t="shared" si="5"/>
        <v>74.00000000000003</v>
      </c>
      <c r="K16" s="49">
        <f t="shared" si="6"/>
        <v>76.00000000000003</v>
      </c>
    </row>
    <row r="17" spans="2:11" ht="12.75">
      <c r="B17" s="49">
        <v>1.7500000000000007</v>
      </c>
      <c r="C17" s="49">
        <f t="shared" si="0"/>
        <v>60.00000000000002</v>
      </c>
      <c r="D17" s="49">
        <f t="shared" si="1"/>
        <v>62.00000000000002</v>
      </c>
      <c r="E17" s="49">
        <f t="shared" si="2"/>
        <v>66.00000000000003</v>
      </c>
      <c r="F17" s="49">
        <f t="shared" si="3"/>
        <v>70.00000000000003</v>
      </c>
      <c r="H17" s="49">
        <v>1.7500000000000007</v>
      </c>
      <c r="I17" s="49">
        <f t="shared" si="4"/>
        <v>70.00000000000003</v>
      </c>
      <c r="J17" s="49">
        <f t="shared" si="5"/>
        <v>72.00000000000003</v>
      </c>
      <c r="K17" s="49">
        <f t="shared" si="6"/>
        <v>74.00000000000003</v>
      </c>
    </row>
    <row r="18" spans="2:11" ht="12.75">
      <c r="B18" s="49">
        <v>1.7000000000000006</v>
      </c>
      <c r="C18" s="49">
        <f t="shared" si="0"/>
        <v>58.00000000000002</v>
      </c>
      <c r="D18" s="49">
        <f t="shared" si="1"/>
        <v>60.00000000000002</v>
      </c>
      <c r="E18" s="49">
        <f t="shared" si="2"/>
        <v>64.00000000000003</v>
      </c>
      <c r="F18" s="49">
        <f t="shared" si="3"/>
        <v>68.00000000000003</v>
      </c>
      <c r="H18" s="49">
        <v>1.7000000000000006</v>
      </c>
      <c r="I18" s="49">
        <f t="shared" si="4"/>
        <v>68.00000000000003</v>
      </c>
      <c r="J18" s="49">
        <f t="shared" si="5"/>
        <v>70.00000000000003</v>
      </c>
      <c r="K18" s="49">
        <f t="shared" si="6"/>
        <v>72.00000000000003</v>
      </c>
    </row>
    <row r="19" spans="2:11" ht="12.75">
      <c r="B19" s="49">
        <v>1.6500000000000006</v>
      </c>
      <c r="C19" s="49">
        <f t="shared" si="0"/>
        <v>56.00000000000002</v>
      </c>
      <c r="D19" s="49">
        <f t="shared" si="1"/>
        <v>58.00000000000002</v>
      </c>
      <c r="E19" s="49">
        <f t="shared" si="2"/>
        <v>62.00000000000002</v>
      </c>
      <c r="F19" s="49">
        <f t="shared" si="3"/>
        <v>66.00000000000003</v>
      </c>
      <c r="H19" s="49">
        <v>1.6500000000000006</v>
      </c>
      <c r="I19" s="49">
        <f t="shared" si="4"/>
        <v>66.00000000000003</v>
      </c>
      <c r="J19" s="49">
        <f t="shared" si="5"/>
        <v>68.00000000000003</v>
      </c>
      <c r="K19" s="49">
        <f t="shared" si="6"/>
        <v>70.00000000000003</v>
      </c>
    </row>
    <row r="20" spans="2:11" ht="12.75">
      <c r="B20" s="49">
        <v>1.6000000000000005</v>
      </c>
      <c r="C20" s="49">
        <f t="shared" si="0"/>
        <v>54.00000000000002</v>
      </c>
      <c r="D20" s="49">
        <f t="shared" si="1"/>
        <v>56.00000000000002</v>
      </c>
      <c r="E20" s="49">
        <f t="shared" si="2"/>
        <v>60.00000000000002</v>
      </c>
      <c r="F20" s="49">
        <f t="shared" si="3"/>
        <v>64.00000000000003</v>
      </c>
      <c r="H20" s="49">
        <v>1.6000000000000005</v>
      </c>
      <c r="I20" s="49">
        <f t="shared" si="4"/>
        <v>64.00000000000003</v>
      </c>
      <c r="J20" s="49">
        <f t="shared" si="5"/>
        <v>66.00000000000003</v>
      </c>
      <c r="K20" s="49">
        <f t="shared" si="6"/>
        <v>68.00000000000003</v>
      </c>
    </row>
    <row r="21" spans="2:11" ht="12.75">
      <c r="B21" s="49">
        <v>1.5500000000000005</v>
      </c>
      <c r="C21" s="49">
        <f t="shared" si="0"/>
        <v>52.00000000000002</v>
      </c>
      <c r="D21" s="49">
        <f t="shared" si="1"/>
        <v>54.00000000000002</v>
      </c>
      <c r="E21" s="49">
        <f t="shared" si="2"/>
        <v>58.00000000000002</v>
      </c>
      <c r="F21" s="49">
        <f t="shared" si="3"/>
        <v>62.00000000000002</v>
      </c>
      <c r="H21" s="49">
        <v>1.5500000000000005</v>
      </c>
      <c r="I21" s="49">
        <f t="shared" si="4"/>
        <v>62.00000000000002</v>
      </c>
      <c r="J21" s="49">
        <f t="shared" si="5"/>
        <v>64.00000000000003</v>
      </c>
      <c r="K21" s="49">
        <f t="shared" si="6"/>
        <v>66.00000000000003</v>
      </c>
    </row>
    <row r="22" spans="2:11" ht="12.75">
      <c r="B22" s="49">
        <v>1.5000000000000004</v>
      </c>
      <c r="C22" s="49">
        <f t="shared" si="0"/>
        <v>50.00000000000002</v>
      </c>
      <c r="D22" s="49">
        <f t="shared" si="1"/>
        <v>52.00000000000002</v>
      </c>
      <c r="E22" s="49">
        <f t="shared" si="2"/>
        <v>56.00000000000002</v>
      </c>
      <c r="F22" s="49">
        <f t="shared" si="3"/>
        <v>60.00000000000002</v>
      </c>
      <c r="H22" s="49">
        <v>1.5000000000000004</v>
      </c>
      <c r="I22" s="49">
        <f t="shared" si="4"/>
        <v>60.00000000000002</v>
      </c>
      <c r="J22" s="49">
        <f t="shared" si="5"/>
        <v>62.00000000000002</v>
      </c>
      <c r="K22" s="49">
        <f t="shared" si="6"/>
        <v>64.00000000000003</v>
      </c>
    </row>
    <row r="23" spans="2:11" ht="12.75">
      <c r="B23" s="49">
        <v>1.4500000000000004</v>
      </c>
      <c r="C23" s="49">
        <f t="shared" si="0"/>
        <v>48.000000000000014</v>
      </c>
      <c r="D23" s="49">
        <f t="shared" si="1"/>
        <v>50.000000000000014</v>
      </c>
      <c r="E23" s="49">
        <f t="shared" si="2"/>
        <v>54.000000000000014</v>
      </c>
      <c r="F23" s="49">
        <f t="shared" si="3"/>
        <v>58.000000000000014</v>
      </c>
      <c r="H23" s="49">
        <v>1.4500000000000004</v>
      </c>
      <c r="I23" s="49">
        <f t="shared" si="4"/>
        <v>58.000000000000014</v>
      </c>
      <c r="J23" s="49">
        <f t="shared" si="5"/>
        <v>60.000000000000014</v>
      </c>
      <c r="K23" s="49">
        <f t="shared" si="6"/>
        <v>62.000000000000014</v>
      </c>
    </row>
    <row r="24" spans="2:11" ht="12.75">
      <c r="B24" s="49">
        <v>1.4000000000000004</v>
      </c>
      <c r="C24" s="49">
        <f t="shared" si="0"/>
        <v>46.000000000000014</v>
      </c>
      <c r="D24" s="49">
        <f t="shared" si="1"/>
        <v>48.000000000000014</v>
      </c>
      <c r="E24" s="49">
        <f t="shared" si="2"/>
        <v>52.000000000000014</v>
      </c>
      <c r="F24" s="49">
        <f t="shared" si="3"/>
        <v>56.000000000000014</v>
      </c>
      <c r="H24" s="49">
        <v>1.4000000000000004</v>
      </c>
      <c r="I24" s="49">
        <f t="shared" si="4"/>
        <v>56.000000000000014</v>
      </c>
      <c r="J24" s="49">
        <f t="shared" si="5"/>
        <v>58.000000000000014</v>
      </c>
      <c r="K24" s="49">
        <f t="shared" si="6"/>
        <v>60.000000000000014</v>
      </c>
    </row>
    <row r="25" spans="2:11" ht="12.75">
      <c r="B25" s="49">
        <v>1.3500000000000003</v>
      </c>
      <c r="C25" s="49">
        <f t="shared" si="0"/>
        <v>44.000000000000014</v>
      </c>
      <c r="D25" s="49">
        <f t="shared" si="1"/>
        <v>46.000000000000014</v>
      </c>
      <c r="E25" s="49">
        <f t="shared" si="2"/>
        <v>50.000000000000014</v>
      </c>
      <c r="F25" s="49">
        <f t="shared" si="3"/>
        <v>54.000000000000014</v>
      </c>
      <c r="H25" s="49">
        <v>1.3500000000000003</v>
      </c>
      <c r="I25" s="49">
        <f t="shared" si="4"/>
        <v>54.000000000000014</v>
      </c>
      <c r="J25" s="49">
        <f t="shared" si="5"/>
        <v>56.000000000000014</v>
      </c>
      <c r="K25" s="49">
        <f t="shared" si="6"/>
        <v>58.000000000000014</v>
      </c>
    </row>
    <row r="26" spans="2:11" ht="12.75">
      <c r="B26" s="49">
        <v>1.3000000000000003</v>
      </c>
      <c r="C26" s="49">
        <f t="shared" si="0"/>
        <v>42.000000000000014</v>
      </c>
      <c r="D26" s="49">
        <f t="shared" si="1"/>
        <v>44.000000000000014</v>
      </c>
      <c r="E26" s="49">
        <f t="shared" si="2"/>
        <v>48.000000000000014</v>
      </c>
      <c r="F26" s="49">
        <f t="shared" si="3"/>
        <v>52.000000000000014</v>
      </c>
      <c r="H26" s="49">
        <v>1.3000000000000003</v>
      </c>
      <c r="I26" s="49">
        <f t="shared" si="4"/>
        <v>52.000000000000014</v>
      </c>
      <c r="J26" s="49">
        <f t="shared" si="5"/>
        <v>54.000000000000014</v>
      </c>
      <c r="K26" s="49">
        <f t="shared" si="6"/>
        <v>56.000000000000014</v>
      </c>
    </row>
    <row r="27" spans="2:11" ht="12.75">
      <c r="B27" s="49">
        <v>1.2500000000000002</v>
      </c>
      <c r="C27" s="49">
        <f t="shared" si="0"/>
        <v>40.000000000000014</v>
      </c>
      <c r="D27" s="49">
        <f t="shared" si="1"/>
        <v>42.000000000000014</v>
      </c>
      <c r="E27" s="49">
        <f t="shared" si="2"/>
        <v>46.000000000000014</v>
      </c>
      <c r="F27" s="49">
        <f t="shared" si="3"/>
        <v>50.000000000000014</v>
      </c>
      <c r="H27" s="49">
        <v>1.2500000000000002</v>
      </c>
      <c r="I27" s="49">
        <f t="shared" si="4"/>
        <v>50.000000000000014</v>
      </c>
      <c r="J27" s="49">
        <f t="shared" si="5"/>
        <v>52.000000000000014</v>
      </c>
      <c r="K27" s="49">
        <f t="shared" si="6"/>
        <v>54.000000000000014</v>
      </c>
    </row>
    <row r="28" spans="2:11" ht="12.75">
      <c r="B28" s="49">
        <v>1.2000000000000002</v>
      </c>
      <c r="C28" s="49">
        <f t="shared" si="0"/>
        <v>38.00000000000001</v>
      </c>
      <c r="D28" s="49">
        <f t="shared" si="1"/>
        <v>40.00000000000001</v>
      </c>
      <c r="E28" s="49">
        <f t="shared" si="2"/>
        <v>44.00000000000001</v>
      </c>
      <c r="F28" s="49">
        <f t="shared" si="3"/>
        <v>48.00000000000001</v>
      </c>
      <c r="H28" s="49">
        <v>1.2000000000000002</v>
      </c>
      <c r="I28" s="49">
        <f t="shared" si="4"/>
        <v>48.00000000000001</v>
      </c>
      <c r="J28" s="49">
        <f t="shared" si="5"/>
        <v>50.00000000000001</v>
      </c>
      <c r="K28" s="49">
        <f t="shared" si="6"/>
        <v>52</v>
      </c>
    </row>
    <row r="29" spans="2:11" ht="12.75">
      <c r="B29" s="49">
        <v>1.1500000000000001</v>
      </c>
      <c r="C29" s="49">
        <f t="shared" si="0"/>
        <v>36.00000000000001</v>
      </c>
      <c r="D29" s="49">
        <f t="shared" si="1"/>
        <v>38.00000000000001</v>
      </c>
      <c r="E29" s="49">
        <f t="shared" si="2"/>
        <v>42.00000000000001</v>
      </c>
      <c r="F29" s="49">
        <f t="shared" si="3"/>
        <v>46.00000000000001</v>
      </c>
      <c r="H29" s="49">
        <v>1.1500000000000001</v>
      </c>
      <c r="I29" s="49">
        <f t="shared" si="4"/>
        <v>46.00000000000001</v>
      </c>
      <c r="J29" s="49">
        <f t="shared" si="5"/>
        <v>48.00000000000001</v>
      </c>
      <c r="K29" s="49">
        <f t="shared" si="6"/>
        <v>50.00000000000001</v>
      </c>
    </row>
    <row r="30" spans="2:11" ht="12.75">
      <c r="B30" s="49">
        <v>1.1</v>
      </c>
      <c r="C30" s="49">
        <f t="shared" si="0"/>
        <v>34.00000000000001</v>
      </c>
      <c r="D30" s="49">
        <f t="shared" si="1"/>
        <v>36.00000000000001</v>
      </c>
      <c r="E30" s="49">
        <f t="shared" si="2"/>
        <v>40.00000000000001</v>
      </c>
      <c r="F30" s="49">
        <f t="shared" si="3"/>
        <v>44.00000000000001</v>
      </c>
      <c r="H30" s="49">
        <v>1.1</v>
      </c>
      <c r="I30" s="49">
        <f t="shared" si="4"/>
        <v>44.00000000000001</v>
      </c>
      <c r="J30" s="49">
        <f t="shared" si="5"/>
        <v>46.00000000000001</v>
      </c>
      <c r="K30" s="49">
        <f t="shared" si="6"/>
        <v>48.00000000000001</v>
      </c>
    </row>
    <row r="31" spans="2:11" ht="12.75">
      <c r="B31" s="49">
        <v>1.05</v>
      </c>
      <c r="C31" s="49">
        <f t="shared" si="0"/>
        <v>32</v>
      </c>
      <c r="D31" s="49">
        <f t="shared" si="1"/>
        <v>34</v>
      </c>
      <c r="E31" s="49">
        <f t="shared" si="2"/>
        <v>38</v>
      </c>
      <c r="F31" s="49">
        <f t="shared" si="3"/>
        <v>42</v>
      </c>
      <c r="H31" s="49">
        <v>1.05</v>
      </c>
      <c r="I31" s="49">
        <f t="shared" si="4"/>
        <v>42</v>
      </c>
      <c r="J31" s="49">
        <f t="shared" si="5"/>
        <v>44</v>
      </c>
      <c r="K31" s="49">
        <f t="shared" si="6"/>
        <v>46</v>
      </c>
    </row>
    <row r="32" spans="2:11" ht="12.75">
      <c r="B32" s="49">
        <v>1</v>
      </c>
      <c r="C32" s="49">
        <f t="shared" si="0"/>
        <v>30</v>
      </c>
      <c r="D32" s="49">
        <f t="shared" si="1"/>
        <v>32</v>
      </c>
      <c r="E32" s="49">
        <f t="shared" si="2"/>
        <v>36</v>
      </c>
      <c r="F32" s="49">
        <f t="shared" si="3"/>
        <v>40</v>
      </c>
      <c r="H32" s="49">
        <v>1</v>
      </c>
      <c r="I32" s="49">
        <f t="shared" si="4"/>
        <v>40</v>
      </c>
      <c r="J32" s="49">
        <f t="shared" si="5"/>
        <v>42</v>
      </c>
      <c r="K32" s="49">
        <f t="shared" si="6"/>
        <v>44</v>
      </c>
    </row>
    <row r="33" spans="2:11" ht="12.75">
      <c r="B33" s="49">
        <v>0.95</v>
      </c>
      <c r="C33" s="49">
        <f t="shared" si="0"/>
        <v>28</v>
      </c>
      <c r="D33" s="49">
        <f t="shared" si="1"/>
        <v>30</v>
      </c>
      <c r="E33" s="49">
        <f t="shared" si="2"/>
        <v>34</v>
      </c>
      <c r="F33" s="49">
        <f t="shared" si="3"/>
        <v>38</v>
      </c>
      <c r="H33" s="49">
        <v>0.95</v>
      </c>
      <c r="I33" s="49">
        <f t="shared" si="4"/>
        <v>38</v>
      </c>
      <c r="J33" s="49">
        <f t="shared" si="5"/>
        <v>40</v>
      </c>
      <c r="K33" s="49">
        <f t="shared" si="6"/>
        <v>42</v>
      </c>
    </row>
    <row r="34" spans="2:11" ht="12.75">
      <c r="B34" s="49">
        <v>0.8999999999999999</v>
      </c>
      <c r="C34" s="49">
        <f t="shared" si="0"/>
        <v>25.999999999999993</v>
      </c>
      <c r="D34" s="49">
        <f t="shared" si="1"/>
        <v>27.999999999999993</v>
      </c>
      <c r="E34" s="49">
        <f t="shared" si="2"/>
        <v>31.999999999999993</v>
      </c>
      <c r="F34" s="49">
        <f t="shared" si="3"/>
        <v>35.99999999999999</v>
      </c>
      <c r="H34" s="49">
        <v>0.8999999999999999</v>
      </c>
      <c r="I34" s="49">
        <f t="shared" si="4"/>
        <v>35.99999999999999</v>
      </c>
      <c r="J34" s="49">
        <f t="shared" si="5"/>
        <v>37.99999999999999</v>
      </c>
      <c r="K34" s="49">
        <f t="shared" si="6"/>
        <v>39.99999999999999</v>
      </c>
    </row>
    <row r="35" spans="2:11" ht="12.75">
      <c r="B35" s="49">
        <v>0.8499999999999999</v>
      </c>
      <c r="C35" s="49">
        <f t="shared" si="0"/>
        <v>23.999999999999993</v>
      </c>
      <c r="D35" s="49">
        <f t="shared" si="1"/>
        <v>25.999999999999993</v>
      </c>
      <c r="E35" s="49">
        <f t="shared" si="2"/>
        <v>29.999999999999993</v>
      </c>
      <c r="F35" s="49">
        <f t="shared" si="3"/>
        <v>33.99999999999999</v>
      </c>
      <c r="H35" s="49">
        <v>0.8499999999999999</v>
      </c>
      <c r="I35" s="49">
        <f t="shared" si="4"/>
        <v>33.99999999999999</v>
      </c>
      <c r="J35" s="49">
        <f t="shared" si="5"/>
        <v>35.99999999999999</v>
      </c>
      <c r="K35" s="49">
        <f t="shared" si="6"/>
        <v>37.99999999999999</v>
      </c>
    </row>
    <row r="36" spans="2:11" ht="12.75">
      <c r="B36" s="49">
        <v>0.7999999999999998</v>
      </c>
      <c r="C36" s="49">
        <f t="shared" si="0"/>
        <v>21.999999999999993</v>
      </c>
      <c r="D36" s="49">
        <f t="shared" si="1"/>
        <v>23.999999999999993</v>
      </c>
      <c r="E36" s="49">
        <f t="shared" si="2"/>
        <v>27.999999999999993</v>
      </c>
      <c r="F36" s="49">
        <f t="shared" si="3"/>
        <v>31.999999999999993</v>
      </c>
      <c r="H36" s="49">
        <v>0.7999999999999998</v>
      </c>
      <c r="I36" s="49">
        <f t="shared" si="4"/>
        <v>31.999999999999993</v>
      </c>
      <c r="J36" s="49">
        <f t="shared" si="5"/>
        <v>33.99999999999999</v>
      </c>
      <c r="K36" s="49">
        <f t="shared" si="6"/>
        <v>35.99999999999999</v>
      </c>
    </row>
    <row r="37" spans="2:11" ht="12.75">
      <c r="B37" s="49">
        <v>0.7499999999999998</v>
      </c>
      <c r="C37" s="49">
        <f t="shared" si="0"/>
        <v>19.99999999999999</v>
      </c>
      <c r="D37" s="49">
        <f t="shared" si="1"/>
        <v>21.99999999999999</v>
      </c>
      <c r="E37" s="49">
        <f t="shared" si="2"/>
        <v>25.99999999999999</v>
      </c>
      <c r="F37" s="49">
        <f t="shared" si="3"/>
        <v>29.99999999999999</v>
      </c>
      <c r="H37" s="49">
        <v>0.7499999999999998</v>
      </c>
      <c r="I37" s="49">
        <f t="shared" si="4"/>
        <v>29.99999999999999</v>
      </c>
      <c r="J37" s="49">
        <f t="shared" si="5"/>
        <v>31.99999999999999</v>
      </c>
      <c r="K37" s="49">
        <f t="shared" si="6"/>
        <v>33.999999999999986</v>
      </c>
    </row>
    <row r="38" spans="2:11" ht="12.75">
      <c r="B38" s="49">
        <v>0.6999999999999997</v>
      </c>
      <c r="C38" s="49">
        <f t="shared" si="0"/>
        <v>17.99999999999999</v>
      </c>
      <c r="D38" s="49">
        <f t="shared" si="1"/>
        <v>19.99999999999999</v>
      </c>
      <c r="E38" s="49">
        <f t="shared" si="2"/>
        <v>23.99999999999999</v>
      </c>
      <c r="F38" s="49">
        <f t="shared" si="3"/>
        <v>27.99999999999999</v>
      </c>
      <c r="H38" s="49">
        <v>0.6999999999999997</v>
      </c>
      <c r="I38" s="49">
        <f t="shared" si="4"/>
        <v>27.99999999999999</v>
      </c>
      <c r="J38" s="49">
        <f t="shared" si="5"/>
        <v>29.99999999999999</v>
      </c>
      <c r="K38" s="49">
        <f t="shared" si="6"/>
        <v>31.99999999999999</v>
      </c>
    </row>
    <row r="39" spans="2:11" ht="12.75">
      <c r="B39" s="49">
        <v>0.6499999999999997</v>
      </c>
      <c r="C39" s="49">
        <f t="shared" si="0"/>
        <v>15.99999999999999</v>
      </c>
      <c r="D39" s="49">
        <f t="shared" si="1"/>
        <v>17.99999999999999</v>
      </c>
      <c r="E39" s="49">
        <f t="shared" si="2"/>
        <v>21.99999999999999</v>
      </c>
      <c r="F39" s="49">
        <f t="shared" si="3"/>
        <v>25.99999999999999</v>
      </c>
      <c r="H39" s="49">
        <v>0.6499999999999997</v>
      </c>
      <c r="I39" s="49">
        <f t="shared" si="4"/>
        <v>25.99999999999999</v>
      </c>
      <c r="J39" s="49">
        <f t="shared" si="5"/>
        <v>27.99999999999999</v>
      </c>
      <c r="K39" s="49">
        <f t="shared" si="6"/>
        <v>29.99999999999999</v>
      </c>
    </row>
    <row r="40" spans="2:11" ht="12.75">
      <c r="B40" s="49">
        <v>0.5999999999999996</v>
      </c>
      <c r="C40" s="49">
        <f t="shared" si="0"/>
        <v>13.999999999999986</v>
      </c>
      <c r="D40" s="49">
        <f t="shared" si="1"/>
        <v>15.999999999999986</v>
      </c>
      <c r="E40" s="49">
        <f t="shared" si="2"/>
        <v>19.999999999999986</v>
      </c>
      <c r="F40" s="49">
        <f t="shared" si="3"/>
        <v>23.999999999999986</v>
      </c>
      <c r="H40" s="49">
        <v>0.5999999999999996</v>
      </c>
      <c r="I40" s="49">
        <f t="shared" si="4"/>
        <v>23.999999999999986</v>
      </c>
      <c r="J40" s="49">
        <f t="shared" si="5"/>
        <v>25.99999999999999</v>
      </c>
      <c r="K40" s="49">
        <f t="shared" si="6"/>
        <v>27.99999999999999</v>
      </c>
    </row>
    <row r="41" spans="2:11" ht="12.75">
      <c r="B41" s="49">
        <v>0.5499999999999996</v>
      </c>
      <c r="C41" s="49">
        <f t="shared" si="0"/>
        <v>11.999999999999982</v>
      </c>
      <c r="D41" s="49">
        <f t="shared" si="1"/>
        <v>13.999999999999982</v>
      </c>
      <c r="E41" s="49">
        <f t="shared" si="2"/>
        <v>17.999999999999982</v>
      </c>
      <c r="F41" s="49">
        <f t="shared" si="3"/>
        <v>21.999999999999982</v>
      </c>
      <c r="H41" s="49">
        <v>0.5499999999999996</v>
      </c>
      <c r="I41" s="49">
        <f t="shared" si="4"/>
        <v>21.999999999999982</v>
      </c>
      <c r="J41" s="49">
        <f t="shared" si="5"/>
        <v>23.999999999999982</v>
      </c>
      <c r="K41" s="49">
        <f t="shared" si="6"/>
        <v>25.999999999999982</v>
      </c>
    </row>
    <row r="42" spans="2:11" ht="12.75">
      <c r="B42" s="49">
        <v>0.49999999999999956</v>
      </c>
      <c r="C42" s="49">
        <f t="shared" si="0"/>
        <v>9.999999999999982</v>
      </c>
      <c r="D42" s="49">
        <f t="shared" si="1"/>
        <v>11.999999999999982</v>
      </c>
      <c r="E42" s="49">
        <f t="shared" si="2"/>
        <v>15.999999999999982</v>
      </c>
      <c r="F42" s="49">
        <f t="shared" si="3"/>
        <v>19.999999999999982</v>
      </c>
      <c r="H42" s="49">
        <v>0.49999999999999956</v>
      </c>
      <c r="I42" s="49">
        <f t="shared" si="4"/>
        <v>19.999999999999982</v>
      </c>
      <c r="J42" s="49">
        <f t="shared" si="5"/>
        <v>21.999999999999982</v>
      </c>
      <c r="K42" s="49">
        <f t="shared" si="6"/>
        <v>23.999999999999982</v>
      </c>
    </row>
    <row r="43" spans="2:11" ht="12.75">
      <c r="B43" s="49">
        <v>0.4499999999999995</v>
      </c>
      <c r="C43" s="49">
        <f t="shared" si="0"/>
        <v>7.9999999999999805</v>
      </c>
      <c r="D43" s="49">
        <f t="shared" si="1"/>
        <v>9.99999999999998</v>
      </c>
      <c r="E43" s="49">
        <f t="shared" si="2"/>
        <v>13.99999999999998</v>
      </c>
      <c r="F43" s="49">
        <f t="shared" si="3"/>
        <v>17.99999999999998</v>
      </c>
      <c r="H43" s="49">
        <v>0.4499999999999995</v>
      </c>
      <c r="I43" s="49">
        <f t="shared" si="4"/>
        <v>17.99999999999998</v>
      </c>
      <c r="J43" s="49">
        <f t="shared" si="5"/>
        <v>19.99999999999998</v>
      </c>
      <c r="K43" s="49">
        <f t="shared" si="6"/>
        <v>21.99999999999998</v>
      </c>
    </row>
    <row r="44" spans="2:11" ht="12.75">
      <c r="B44" s="49">
        <v>0.39999999999999947</v>
      </c>
      <c r="C44" s="49">
        <f t="shared" si="0"/>
        <v>5.999999999999977</v>
      </c>
      <c r="D44" s="49">
        <f t="shared" si="1"/>
        <v>7.999999999999977</v>
      </c>
      <c r="E44" s="49">
        <f t="shared" si="2"/>
        <v>11.999999999999977</v>
      </c>
      <c r="F44" s="49">
        <f t="shared" si="3"/>
        <v>15.999999999999977</v>
      </c>
      <c r="H44" s="49">
        <v>0.39999999999999947</v>
      </c>
      <c r="I44" s="49">
        <f t="shared" si="4"/>
        <v>15.999999999999977</v>
      </c>
      <c r="J44" s="49">
        <f t="shared" si="5"/>
        <v>17.99999999999998</v>
      </c>
      <c r="K44" s="49">
        <f t="shared" si="6"/>
        <v>19.99999999999998</v>
      </c>
    </row>
    <row r="45" spans="2:11" ht="12.75">
      <c r="B45" s="49">
        <v>0.3499999999999994</v>
      </c>
      <c r="C45" s="49">
        <f t="shared" si="0"/>
        <v>3.9999999999999774</v>
      </c>
      <c r="D45" s="49">
        <f t="shared" si="1"/>
        <v>5.999999999999977</v>
      </c>
      <c r="E45" s="49">
        <f t="shared" si="2"/>
        <v>9.999999999999977</v>
      </c>
      <c r="F45" s="49">
        <f t="shared" si="3"/>
        <v>13.999999999999977</v>
      </c>
      <c r="H45" s="49">
        <v>0.3499999999999994</v>
      </c>
      <c r="I45" s="49">
        <f t="shared" si="4"/>
        <v>13.999999999999977</v>
      </c>
      <c r="J45" s="49">
        <f t="shared" si="5"/>
        <v>15.999999999999977</v>
      </c>
      <c r="K45" s="49">
        <f t="shared" si="6"/>
        <v>17.99999999999998</v>
      </c>
    </row>
    <row r="46" spans="2:11" ht="12.75">
      <c r="B46" s="49">
        <v>0.2999999999999994</v>
      </c>
      <c r="C46" s="49">
        <f t="shared" si="0"/>
        <v>1.9999999999999745</v>
      </c>
      <c r="D46" s="49">
        <f t="shared" si="1"/>
        <v>3.9999999999999742</v>
      </c>
      <c r="E46" s="49">
        <f t="shared" si="2"/>
        <v>7.999999999999974</v>
      </c>
      <c r="F46" s="49">
        <f t="shared" si="3"/>
        <v>11.999999999999975</v>
      </c>
      <c r="H46" s="49">
        <v>0.2999999999999994</v>
      </c>
      <c r="I46" s="49">
        <f t="shared" si="4"/>
        <v>11.999999999999975</v>
      </c>
      <c r="J46" s="49">
        <f t="shared" si="5"/>
        <v>13.999999999999975</v>
      </c>
      <c r="K46" s="49">
        <f t="shared" si="6"/>
        <v>15.999999999999975</v>
      </c>
    </row>
    <row r="47" spans="2:11" ht="12.75">
      <c r="B47" s="49">
        <v>0.24999999999999933</v>
      </c>
      <c r="C47" s="49">
        <f t="shared" si="0"/>
        <v>-2.7000623958883806E-14</v>
      </c>
      <c r="D47" s="49">
        <f t="shared" si="1"/>
        <v>1.999999999999973</v>
      </c>
      <c r="E47" s="49">
        <f t="shared" si="2"/>
        <v>5.999999999999973</v>
      </c>
      <c r="F47" s="49">
        <f t="shared" si="3"/>
        <v>9.999999999999973</v>
      </c>
      <c r="H47" s="49">
        <v>0.24999999999999933</v>
      </c>
      <c r="I47" s="49">
        <f t="shared" si="4"/>
        <v>9.999999999999973</v>
      </c>
      <c r="J47" s="49">
        <f t="shared" si="5"/>
        <v>11.999999999999973</v>
      </c>
      <c r="K47" s="49">
        <f t="shared" si="6"/>
        <v>13.999999999999972</v>
      </c>
    </row>
  </sheetData>
  <sheetProtection password="8D3F" sheet="1" selectLockedCells="1" selectUnlockedCells="1"/>
  <printOptions/>
  <pageMargins left="0.7875" right="0.7875" top="1.025" bottom="1.025" header="0.7875" footer="0.7875"/>
  <pageSetup horizontalDpi="300" verticalDpi="300"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K97"/>
  <sheetViews>
    <sheetView zoomScale="110" zoomScaleNormal="110" zoomScalePageLayoutView="0" workbookViewId="0" topLeftCell="A44">
      <selection activeCell="A3" sqref="A3"/>
    </sheetView>
  </sheetViews>
  <sheetFormatPr defaultColWidth="11.57421875" defaultRowHeight="12.75"/>
  <cols>
    <col min="1" max="1" width="11.57421875" style="49" customWidth="1"/>
    <col min="2" max="2" width="11.421875" style="49" customWidth="1"/>
    <col min="3" max="7" width="11.57421875" style="49" customWidth="1"/>
    <col min="8" max="8" width="11.421875" style="49" customWidth="1"/>
    <col min="9" max="16384" width="11.57421875" style="49" customWidth="1"/>
  </cols>
  <sheetData>
    <row r="1" spans="1:11" ht="12.75">
      <c r="A1" s="49" t="s">
        <v>46</v>
      </c>
      <c r="B1" s="49" t="s">
        <v>37</v>
      </c>
      <c r="C1" s="49" t="s">
        <v>47</v>
      </c>
      <c r="D1" s="49" t="s">
        <v>48</v>
      </c>
      <c r="E1" s="49" t="s">
        <v>49</v>
      </c>
      <c r="F1" s="49" t="s">
        <v>50</v>
      </c>
      <c r="G1" s="49" t="s">
        <v>51</v>
      </c>
      <c r="H1" s="49" t="s">
        <v>37</v>
      </c>
      <c r="I1" s="49" t="s">
        <v>47</v>
      </c>
      <c r="J1" s="49" t="s">
        <v>48</v>
      </c>
      <c r="K1" s="49" t="s">
        <v>52</v>
      </c>
    </row>
    <row r="2" spans="2:11" ht="12.75">
      <c r="B2" s="49">
        <v>70</v>
      </c>
      <c r="C2" s="49">
        <f aca="true" t="shared" si="0" ref="C2:C33">IF($B2&gt;62,45+INT(($B2-62)/2),$B2-17)</f>
        <v>49</v>
      </c>
      <c r="D2" s="49">
        <f aca="true" t="shared" si="1" ref="D2:D33">IF($B2&gt;57,45+INT(($B2-57)/2),$B2-12)</f>
        <v>51</v>
      </c>
      <c r="E2" s="49">
        <f aca="true" t="shared" si="2" ref="E2:E33">IF($B2&gt;52,45+INT(($B2-52)/2),$B2-7)</f>
        <v>54</v>
      </c>
      <c r="F2" s="49">
        <f aca="true" t="shared" si="3" ref="F2:F33">IF($B2&gt;50,45+INT(($B2-50)/2),$B2-5)</f>
        <v>55</v>
      </c>
      <c r="H2" s="49">
        <v>70</v>
      </c>
      <c r="I2" s="49">
        <f aca="true" t="shared" si="4" ref="I2:I33">IF($H2&gt;59,45+INT(($H2-59)/2),$H2-14)</f>
        <v>50</v>
      </c>
      <c r="J2" s="49">
        <f aca="true" t="shared" si="5" ref="J2:J33">IF($H2&gt;56,45+INT(($H2-56)/2),$H2-11)</f>
        <v>52</v>
      </c>
      <c r="K2" s="49">
        <f aca="true" t="shared" si="6" ref="K2:K33">IF($H2&gt;50,45+INT(($H2-50)/2),$H2-5)</f>
        <v>55</v>
      </c>
    </row>
    <row r="3" spans="2:11" ht="12.75">
      <c r="B3" s="49">
        <v>69</v>
      </c>
      <c r="C3" s="49">
        <f t="shared" si="0"/>
        <v>48</v>
      </c>
      <c r="D3" s="49">
        <f t="shared" si="1"/>
        <v>51</v>
      </c>
      <c r="E3" s="49">
        <f t="shared" si="2"/>
        <v>53</v>
      </c>
      <c r="F3" s="49">
        <f t="shared" si="3"/>
        <v>54</v>
      </c>
      <c r="H3" s="49">
        <v>69</v>
      </c>
      <c r="I3" s="49">
        <f t="shared" si="4"/>
        <v>50</v>
      </c>
      <c r="J3" s="49">
        <f t="shared" si="5"/>
        <v>51</v>
      </c>
      <c r="K3" s="49">
        <f t="shared" si="6"/>
        <v>54</v>
      </c>
    </row>
    <row r="4" spans="2:11" ht="12.75">
      <c r="B4" s="49">
        <v>68</v>
      </c>
      <c r="C4" s="49">
        <f t="shared" si="0"/>
        <v>48</v>
      </c>
      <c r="D4" s="49">
        <f t="shared" si="1"/>
        <v>50</v>
      </c>
      <c r="E4" s="49">
        <f t="shared" si="2"/>
        <v>53</v>
      </c>
      <c r="F4" s="49">
        <f t="shared" si="3"/>
        <v>54</v>
      </c>
      <c r="H4" s="49">
        <v>68</v>
      </c>
      <c r="I4" s="49">
        <f t="shared" si="4"/>
        <v>49</v>
      </c>
      <c r="J4" s="49">
        <f t="shared" si="5"/>
        <v>51</v>
      </c>
      <c r="K4" s="49">
        <f t="shared" si="6"/>
        <v>54</v>
      </c>
    </row>
    <row r="5" spans="2:11" ht="12.75">
      <c r="B5" s="49">
        <v>67</v>
      </c>
      <c r="C5" s="49">
        <f t="shared" si="0"/>
        <v>47</v>
      </c>
      <c r="D5" s="49">
        <f t="shared" si="1"/>
        <v>50</v>
      </c>
      <c r="E5" s="49">
        <f t="shared" si="2"/>
        <v>52</v>
      </c>
      <c r="F5" s="49">
        <f t="shared" si="3"/>
        <v>53</v>
      </c>
      <c r="H5" s="49">
        <v>67</v>
      </c>
      <c r="I5" s="49">
        <f t="shared" si="4"/>
        <v>49</v>
      </c>
      <c r="J5" s="49">
        <f t="shared" si="5"/>
        <v>50</v>
      </c>
      <c r="K5" s="49">
        <f t="shared" si="6"/>
        <v>53</v>
      </c>
    </row>
    <row r="6" spans="2:11" ht="12.75">
      <c r="B6" s="49">
        <v>66</v>
      </c>
      <c r="C6" s="49">
        <f t="shared" si="0"/>
        <v>47</v>
      </c>
      <c r="D6" s="49">
        <f t="shared" si="1"/>
        <v>49</v>
      </c>
      <c r="E6" s="49">
        <f t="shared" si="2"/>
        <v>52</v>
      </c>
      <c r="F6" s="49">
        <f t="shared" si="3"/>
        <v>53</v>
      </c>
      <c r="H6" s="49">
        <v>66</v>
      </c>
      <c r="I6" s="49">
        <f t="shared" si="4"/>
        <v>48</v>
      </c>
      <c r="J6" s="49">
        <f t="shared" si="5"/>
        <v>50</v>
      </c>
      <c r="K6" s="49">
        <f t="shared" si="6"/>
        <v>53</v>
      </c>
    </row>
    <row r="7" spans="2:11" ht="12.75">
      <c r="B7" s="49">
        <v>65</v>
      </c>
      <c r="C7" s="49">
        <f t="shared" si="0"/>
        <v>46</v>
      </c>
      <c r="D7" s="49">
        <f t="shared" si="1"/>
        <v>49</v>
      </c>
      <c r="E7" s="49">
        <f t="shared" si="2"/>
        <v>51</v>
      </c>
      <c r="F7" s="49">
        <f t="shared" si="3"/>
        <v>52</v>
      </c>
      <c r="H7" s="49">
        <v>65</v>
      </c>
      <c r="I7" s="49">
        <f t="shared" si="4"/>
        <v>48</v>
      </c>
      <c r="J7" s="49">
        <f t="shared" si="5"/>
        <v>49</v>
      </c>
      <c r="K7" s="49">
        <f t="shared" si="6"/>
        <v>52</v>
      </c>
    </row>
    <row r="8" spans="2:11" ht="12.75">
      <c r="B8" s="49">
        <v>64</v>
      </c>
      <c r="C8" s="49">
        <f t="shared" si="0"/>
        <v>46</v>
      </c>
      <c r="D8" s="49">
        <f t="shared" si="1"/>
        <v>48</v>
      </c>
      <c r="E8" s="49">
        <f t="shared" si="2"/>
        <v>51</v>
      </c>
      <c r="F8" s="49">
        <f t="shared" si="3"/>
        <v>52</v>
      </c>
      <c r="H8" s="49">
        <v>64</v>
      </c>
      <c r="I8" s="49">
        <f t="shared" si="4"/>
        <v>47</v>
      </c>
      <c r="J8" s="49">
        <f t="shared" si="5"/>
        <v>49</v>
      </c>
      <c r="K8" s="49">
        <f t="shared" si="6"/>
        <v>52</v>
      </c>
    </row>
    <row r="9" spans="2:11" ht="12.75">
      <c r="B9" s="49">
        <v>63</v>
      </c>
      <c r="C9" s="49">
        <f t="shared" si="0"/>
        <v>45</v>
      </c>
      <c r="D9" s="49">
        <f t="shared" si="1"/>
        <v>48</v>
      </c>
      <c r="E9" s="49">
        <f t="shared" si="2"/>
        <v>50</v>
      </c>
      <c r="F9" s="49">
        <f t="shared" si="3"/>
        <v>51</v>
      </c>
      <c r="H9" s="49">
        <v>63</v>
      </c>
      <c r="I9" s="49">
        <f t="shared" si="4"/>
        <v>47</v>
      </c>
      <c r="J9" s="49">
        <f t="shared" si="5"/>
        <v>48</v>
      </c>
      <c r="K9" s="49">
        <f t="shared" si="6"/>
        <v>51</v>
      </c>
    </row>
    <row r="10" spans="2:11" ht="12.75">
      <c r="B10" s="49">
        <v>62</v>
      </c>
      <c r="C10" s="49">
        <f t="shared" si="0"/>
        <v>45</v>
      </c>
      <c r="D10" s="49">
        <f t="shared" si="1"/>
        <v>47</v>
      </c>
      <c r="E10" s="49">
        <f t="shared" si="2"/>
        <v>50</v>
      </c>
      <c r="F10" s="49">
        <f t="shared" si="3"/>
        <v>51</v>
      </c>
      <c r="G10" s="50" t="s">
        <v>53</v>
      </c>
      <c r="H10" s="49">
        <v>62</v>
      </c>
      <c r="I10" s="49">
        <f t="shared" si="4"/>
        <v>46</v>
      </c>
      <c r="J10" s="49">
        <f t="shared" si="5"/>
        <v>48</v>
      </c>
      <c r="K10" s="49">
        <f t="shared" si="6"/>
        <v>51</v>
      </c>
    </row>
    <row r="11" spans="2:11" ht="12.75">
      <c r="B11" s="49">
        <v>61</v>
      </c>
      <c r="C11" s="49">
        <f t="shared" si="0"/>
        <v>44</v>
      </c>
      <c r="D11" s="49">
        <f t="shared" si="1"/>
        <v>47</v>
      </c>
      <c r="E11" s="49">
        <f t="shared" si="2"/>
        <v>49</v>
      </c>
      <c r="F11" s="49">
        <f t="shared" si="3"/>
        <v>50</v>
      </c>
      <c r="G11" s="50" t="s">
        <v>54</v>
      </c>
      <c r="H11" s="49">
        <v>61</v>
      </c>
      <c r="I11" s="49">
        <f t="shared" si="4"/>
        <v>46</v>
      </c>
      <c r="J11" s="49">
        <f t="shared" si="5"/>
        <v>47</v>
      </c>
      <c r="K11" s="49">
        <f t="shared" si="6"/>
        <v>50</v>
      </c>
    </row>
    <row r="12" spans="2:11" ht="12.75">
      <c r="B12" s="49">
        <v>60</v>
      </c>
      <c r="C12" s="49">
        <f t="shared" si="0"/>
        <v>43</v>
      </c>
      <c r="D12" s="49">
        <f t="shared" si="1"/>
        <v>46</v>
      </c>
      <c r="E12" s="49">
        <f t="shared" si="2"/>
        <v>49</v>
      </c>
      <c r="F12" s="49">
        <f t="shared" si="3"/>
        <v>50</v>
      </c>
      <c r="G12" s="50" t="s">
        <v>55</v>
      </c>
      <c r="H12" s="49">
        <v>60</v>
      </c>
      <c r="I12" s="49">
        <f t="shared" si="4"/>
        <v>45</v>
      </c>
      <c r="J12" s="49">
        <f t="shared" si="5"/>
        <v>47</v>
      </c>
      <c r="K12" s="49">
        <f t="shared" si="6"/>
        <v>50</v>
      </c>
    </row>
    <row r="13" spans="2:11" ht="12.75">
      <c r="B13" s="49">
        <v>59</v>
      </c>
      <c r="C13" s="49">
        <f t="shared" si="0"/>
        <v>42</v>
      </c>
      <c r="D13" s="49">
        <f t="shared" si="1"/>
        <v>46</v>
      </c>
      <c r="E13" s="49">
        <f t="shared" si="2"/>
        <v>48</v>
      </c>
      <c r="F13" s="49">
        <f t="shared" si="3"/>
        <v>49</v>
      </c>
      <c r="G13" s="50" t="s">
        <v>56</v>
      </c>
      <c r="H13" s="49">
        <v>59</v>
      </c>
      <c r="I13" s="49">
        <f t="shared" si="4"/>
        <v>45</v>
      </c>
      <c r="J13" s="49">
        <f t="shared" si="5"/>
        <v>46</v>
      </c>
      <c r="K13" s="49">
        <f t="shared" si="6"/>
        <v>49</v>
      </c>
    </row>
    <row r="14" spans="2:11" ht="12.75">
      <c r="B14" s="49">
        <v>58</v>
      </c>
      <c r="C14" s="49">
        <f t="shared" si="0"/>
        <v>41</v>
      </c>
      <c r="D14" s="49">
        <f t="shared" si="1"/>
        <v>45</v>
      </c>
      <c r="E14" s="49">
        <f t="shared" si="2"/>
        <v>48</v>
      </c>
      <c r="F14" s="49">
        <f t="shared" si="3"/>
        <v>49</v>
      </c>
      <c r="G14" s="50" t="s">
        <v>53</v>
      </c>
      <c r="H14" s="49">
        <v>58</v>
      </c>
      <c r="I14" s="49">
        <f t="shared" si="4"/>
        <v>44</v>
      </c>
      <c r="J14" s="49">
        <f t="shared" si="5"/>
        <v>46</v>
      </c>
      <c r="K14" s="49">
        <f t="shared" si="6"/>
        <v>49</v>
      </c>
    </row>
    <row r="15" spans="2:11" ht="12.75">
      <c r="B15" s="49">
        <v>57</v>
      </c>
      <c r="C15" s="49">
        <f t="shared" si="0"/>
        <v>40</v>
      </c>
      <c r="D15" s="49">
        <f t="shared" si="1"/>
        <v>45</v>
      </c>
      <c r="E15" s="49">
        <f t="shared" si="2"/>
        <v>47</v>
      </c>
      <c r="F15" s="49">
        <f t="shared" si="3"/>
        <v>48</v>
      </c>
      <c r="H15" s="49">
        <v>57</v>
      </c>
      <c r="I15" s="49">
        <f t="shared" si="4"/>
        <v>43</v>
      </c>
      <c r="J15" s="49">
        <f t="shared" si="5"/>
        <v>45</v>
      </c>
      <c r="K15" s="49">
        <f t="shared" si="6"/>
        <v>48</v>
      </c>
    </row>
    <row r="16" spans="2:11" ht="12.75">
      <c r="B16" s="49">
        <v>56</v>
      </c>
      <c r="C16" s="49">
        <f t="shared" si="0"/>
        <v>39</v>
      </c>
      <c r="D16" s="49">
        <f t="shared" si="1"/>
        <v>44</v>
      </c>
      <c r="E16" s="49">
        <f t="shared" si="2"/>
        <v>47</v>
      </c>
      <c r="F16" s="49">
        <f t="shared" si="3"/>
        <v>48</v>
      </c>
      <c r="H16" s="49">
        <v>56</v>
      </c>
      <c r="I16" s="49">
        <f t="shared" si="4"/>
        <v>42</v>
      </c>
      <c r="J16" s="49">
        <f t="shared" si="5"/>
        <v>45</v>
      </c>
      <c r="K16" s="49">
        <f t="shared" si="6"/>
        <v>48</v>
      </c>
    </row>
    <row r="17" spans="2:11" ht="12.75">
      <c r="B17" s="49">
        <v>55</v>
      </c>
      <c r="C17" s="49">
        <f t="shared" si="0"/>
        <v>38</v>
      </c>
      <c r="D17" s="49">
        <f t="shared" si="1"/>
        <v>43</v>
      </c>
      <c r="E17" s="49">
        <f t="shared" si="2"/>
        <v>46</v>
      </c>
      <c r="F17" s="49">
        <f t="shared" si="3"/>
        <v>47</v>
      </c>
      <c r="H17" s="49">
        <v>55</v>
      </c>
      <c r="I17" s="49">
        <f t="shared" si="4"/>
        <v>41</v>
      </c>
      <c r="J17" s="49">
        <f t="shared" si="5"/>
        <v>44</v>
      </c>
      <c r="K17" s="49">
        <f t="shared" si="6"/>
        <v>47</v>
      </c>
    </row>
    <row r="18" spans="2:11" ht="12.75">
      <c r="B18" s="49">
        <v>54</v>
      </c>
      <c r="C18" s="49">
        <f t="shared" si="0"/>
        <v>37</v>
      </c>
      <c r="D18" s="49">
        <f t="shared" si="1"/>
        <v>42</v>
      </c>
      <c r="E18" s="49">
        <f t="shared" si="2"/>
        <v>46</v>
      </c>
      <c r="F18" s="49">
        <f t="shared" si="3"/>
        <v>47</v>
      </c>
      <c r="H18" s="49">
        <v>54</v>
      </c>
      <c r="I18" s="49">
        <f t="shared" si="4"/>
        <v>40</v>
      </c>
      <c r="J18" s="49">
        <f t="shared" si="5"/>
        <v>43</v>
      </c>
      <c r="K18" s="49">
        <f t="shared" si="6"/>
        <v>47</v>
      </c>
    </row>
    <row r="19" spans="2:11" ht="12.75">
      <c r="B19" s="49">
        <v>53</v>
      </c>
      <c r="C19" s="49">
        <f t="shared" si="0"/>
        <v>36</v>
      </c>
      <c r="D19" s="49">
        <f t="shared" si="1"/>
        <v>41</v>
      </c>
      <c r="E19" s="49">
        <f t="shared" si="2"/>
        <v>45</v>
      </c>
      <c r="F19" s="49">
        <f t="shared" si="3"/>
        <v>46</v>
      </c>
      <c r="H19" s="49">
        <v>53</v>
      </c>
      <c r="I19" s="49">
        <f t="shared" si="4"/>
        <v>39</v>
      </c>
      <c r="J19" s="49">
        <f t="shared" si="5"/>
        <v>42</v>
      </c>
      <c r="K19" s="49">
        <f t="shared" si="6"/>
        <v>46</v>
      </c>
    </row>
    <row r="20" spans="2:11" ht="12.75">
      <c r="B20" s="49">
        <v>52</v>
      </c>
      <c r="C20" s="49">
        <f t="shared" si="0"/>
        <v>35</v>
      </c>
      <c r="D20" s="49">
        <f t="shared" si="1"/>
        <v>40</v>
      </c>
      <c r="E20" s="49">
        <f t="shared" si="2"/>
        <v>45</v>
      </c>
      <c r="F20" s="49">
        <f t="shared" si="3"/>
        <v>46</v>
      </c>
      <c r="H20" s="49">
        <v>52</v>
      </c>
      <c r="I20" s="49">
        <f t="shared" si="4"/>
        <v>38</v>
      </c>
      <c r="J20" s="49">
        <f t="shared" si="5"/>
        <v>41</v>
      </c>
      <c r="K20" s="49">
        <f t="shared" si="6"/>
        <v>46</v>
      </c>
    </row>
    <row r="21" spans="2:11" ht="12.75">
      <c r="B21" s="49">
        <v>51</v>
      </c>
      <c r="C21" s="49">
        <f t="shared" si="0"/>
        <v>34</v>
      </c>
      <c r="D21" s="49">
        <f t="shared" si="1"/>
        <v>39</v>
      </c>
      <c r="E21" s="49">
        <f t="shared" si="2"/>
        <v>44</v>
      </c>
      <c r="F21" s="49">
        <f t="shared" si="3"/>
        <v>45</v>
      </c>
      <c r="H21" s="49">
        <v>51</v>
      </c>
      <c r="I21" s="49">
        <f t="shared" si="4"/>
        <v>37</v>
      </c>
      <c r="J21" s="49">
        <f t="shared" si="5"/>
        <v>40</v>
      </c>
      <c r="K21" s="49">
        <f t="shared" si="6"/>
        <v>45</v>
      </c>
    </row>
    <row r="22" spans="2:11" ht="12.75">
      <c r="B22" s="49">
        <v>50</v>
      </c>
      <c r="C22" s="49">
        <f t="shared" si="0"/>
        <v>33</v>
      </c>
      <c r="D22" s="49">
        <f t="shared" si="1"/>
        <v>38</v>
      </c>
      <c r="E22" s="49">
        <f t="shared" si="2"/>
        <v>43</v>
      </c>
      <c r="F22" s="49">
        <f t="shared" si="3"/>
        <v>45</v>
      </c>
      <c r="H22" s="49">
        <v>50</v>
      </c>
      <c r="I22" s="49">
        <f t="shared" si="4"/>
        <v>36</v>
      </c>
      <c r="J22" s="49">
        <f t="shared" si="5"/>
        <v>39</v>
      </c>
      <c r="K22" s="49">
        <f t="shared" si="6"/>
        <v>45</v>
      </c>
    </row>
    <row r="23" spans="2:11" ht="12.75">
      <c r="B23" s="49">
        <v>49</v>
      </c>
      <c r="C23" s="49">
        <f t="shared" si="0"/>
        <v>32</v>
      </c>
      <c r="D23" s="49">
        <f t="shared" si="1"/>
        <v>37</v>
      </c>
      <c r="E23" s="49">
        <f t="shared" si="2"/>
        <v>42</v>
      </c>
      <c r="F23" s="49">
        <f t="shared" si="3"/>
        <v>44</v>
      </c>
      <c r="H23" s="49">
        <v>49</v>
      </c>
      <c r="I23" s="49">
        <f t="shared" si="4"/>
        <v>35</v>
      </c>
      <c r="J23" s="49">
        <f t="shared" si="5"/>
        <v>38</v>
      </c>
      <c r="K23" s="49">
        <f t="shared" si="6"/>
        <v>44</v>
      </c>
    </row>
    <row r="24" spans="2:11" ht="12.75">
      <c r="B24" s="49">
        <v>48</v>
      </c>
      <c r="C24" s="49">
        <f t="shared" si="0"/>
        <v>31</v>
      </c>
      <c r="D24" s="49">
        <f t="shared" si="1"/>
        <v>36</v>
      </c>
      <c r="E24" s="49">
        <f t="shared" si="2"/>
        <v>41</v>
      </c>
      <c r="F24" s="49">
        <f t="shared" si="3"/>
        <v>43</v>
      </c>
      <c r="H24" s="49">
        <v>48</v>
      </c>
      <c r="I24" s="49">
        <f t="shared" si="4"/>
        <v>34</v>
      </c>
      <c r="J24" s="49">
        <f t="shared" si="5"/>
        <v>37</v>
      </c>
      <c r="K24" s="49">
        <f t="shared" si="6"/>
        <v>43</v>
      </c>
    </row>
    <row r="25" spans="2:11" ht="12.75">
      <c r="B25" s="49">
        <v>47</v>
      </c>
      <c r="C25" s="49">
        <f t="shared" si="0"/>
        <v>30</v>
      </c>
      <c r="D25" s="49">
        <f t="shared" si="1"/>
        <v>35</v>
      </c>
      <c r="E25" s="49">
        <f t="shared" si="2"/>
        <v>40</v>
      </c>
      <c r="F25" s="49">
        <f t="shared" si="3"/>
        <v>42</v>
      </c>
      <c r="H25" s="49">
        <v>47</v>
      </c>
      <c r="I25" s="49">
        <f t="shared" si="4"/>
        <v>33</v>
      </c>
      <c r="J25" s="49">
        <f t="shared" si="5"/>
        <v>36</v>
      </c>
      <c r="K25" s="49">
        <f t="shared" si="6"/>
        <v>42</v>
      </c>
    </row>
    <row r="26" spans="2:11" ht="12.75">
      <c r="B26" s="49">
        <v>46</v>
      </c>
      <c r="C26" s="49">
        <f t="shared" si="0"/>
        <v>29</v>
      </c>
      <c r="D26" s="49">
        <f t="shared" si="1"/>
        <v>34</v>
      </c>
      <c r="E26" s="49">
        <f t="shared" si="2"/>
        <v>39</v>
      </c>
      <c r="F26" s="49">
        <f t="shared" si="3"/>
        <v>41</v>
      </c>
      <c r="H26" s="49">
        <v>46</v>
      </c>
      <c r="I26" s="49">
        <f t="shared" si="4"/>
        <v>32</v>
      </c>
      <c r="J26" s="49">
        <f t="shared" si="5"/>
        <v>35</v>
      </c>
      <c r="K26" s="49">
        <f t="shared" si="6"/>
        <v>41</v>
      </c>
    </row>
    <row r="27" spans="2:11" ht="12.75">
      <c r="B27" s="49">
        <v>45</v>
      </c>
      <c r="C27" s="49">
        <f t="shared" si="0"/>
        <v>28</v>
      </c>
      <c r="D27" s="49">
        <f t="shared" si="1"/>
        <v>33</v>
      </c>
      <c r="E27" s="49">
        <f t="shared" si="2"/>
        <v>38</v>
      </c>
      <c r="F27" s="49">
        <f t="shared" si="3"/>
        <v>40</v>
      </c>
      <c r="H27" s="49">
        <v>45</v>
      </c>
      <c r="I27" s="49">
        <f t="shared" si="4"/>
        <v>31</v>
      </c>
      <c r="J27" s="49">
        <f t="shared" si="5"/>
        <v>34</v>
      </c>
      <c r="K27" s="49">
        <f t="shared" si="6"/>
        <v>40</v>
      </c>
    </row>
    <row r="28" spans="2:11" ht="12.75">
      <c r="B28" s="49">
        <v>44</v>
      </c>
      <c r="C28" s="49">
        <f t="shared" si="0"/>
        <v>27</v>
      </c>
      <c r="D28" s="49">
        <f t="shared" si="1"/>
        <v>32</v>
      </c>
      <c r="E28" s="49">
        <f t="shared" si="2"/>
        <v>37</v>
      </c>
      <c r="F28" s="49">
        <f t="shared" si="3"/>
        <v>39</v>
      </c>
      <c r="H28" s="49">
        <v>44</v>
      </c>
      <c r="I28" s="49">
        <f t="shared" si="4"/>
        <v>30</v>
      </c>
      <c r="J28" s="49">
        <f t="shared" si="5"/>
        <v>33</v>
      </c>
      <c r="K28" s="49">
        <f t="shared" si="6"/>
        <v>39</v>
      </c>
    </row>
    <row r="29" spans="2:11" ht="12.75">
      <c r="B29" s="49">
        <v>43</v>
      </c>
      <c r="C29" s="49">
        <f t="shared" si="0"/>
        <v>26</v>
      </c>
      <c r="D29" s="49">
        <f t="shared" si="1"/>
        <v>31</v>
      </c>
      <c r="E29" s="49">
        <f t="shared" si="2"/>
        <v>36</v>
      </c>
      <c r="F29" s="49">
        <f t="shared" si="3"/>
        <v>38</v>
      </c>
      <c r="H29" s="49">
        <v>43</v>
      </c>
      <c r="I29" s="49">
        <f t="shared" si="4"/>
        <v>29</v>
      </c>
      <c r="J29" s="49">
        <f t="shared" si="5"/>
        <v>32</v>
      </c>
      <c r="K29" s="49">
        <f t="shared" si="6"/>
        <v>38</v>
      </c>
    </row>
    <row r="30" spans="2:11" ht="12.75">
      <c r="B30" s="49">
        <v>42</v>
      </c>
      <c r="C30" s="49">
        <f t="shared" si="0"/>
        <v>25</v>
      </c>
      <c r="D30" s="49">
        <f t="shared" si="1"/>
        <v>30</v>
      </c>
      <c r="E30" s="49">
        <f t="shared" si="2"/>
        <v>35</v>
      </c>
      <c r="F30" s="49">
        <f t="shared" si="3"/>
        <v>37</v>
      </c>
      <c r="H30" s="49">
        <v>42</v>
      </c>
      <c r="I30" s="49">
        <f t="shared" si="4"/>
        <v>28</v>
      </c>
      <c r="J30" s="49">
        <f t="shared" si="5"/>
        <v>31</v>
      </c>
      <c r="K30" s="49">
        <f t="shared" si="6"/>
        <v>37</v>
      </c>
    </row>
    <row r="31" spans="2:11" ht="12.75">
      <c r="B31" s="49">
        <v>41</v>
      </c>
      <c r="C31" s="49">
        <f t="shared" si="0"/>
        <v>24</v>
      </c>
      <c r="D31" s="49">
        <f t="shared" si="1"/>
        <v>29</v>
      </c>
      <c r="E31" s="49">
        <f t="shared" si="2"/>
        <v>34</v>
      </c>
      <c r="F31" s="49">
        <f t="shared" si="3"/>
        <v>36</v>
      </c>
      <c r="H31" s="49">
        <v>41</v>
      </c>
      <c r="I31" s="49">
        <f t="shared" si="4"/>
        <v>27</v>
      </c>
      <c r="J31" s="49">
        <f t="shared" si="5"/>
        <v>30</v>
      </c>
      <c r="K31" s="49">
        <f t="shared" si="6"/>
        <v>36</v>
      </c>
    </row>
    <row r="32" spans="2:11" ht="12.75">
      <c r="B32" s="49">
        <v>40</v>
      </c>
      <c r="C32" s="49">
        <f t="shared" si="0"/>
        <v>23</v>
      </c>
      <c r="D32" s="49">
        <f t="shared" si="1"/>
        <v>28</v>
      </c>
      <c r="E32" s="49">
        <f t="shared" si="2"/>
        <v>33</v>
      </c>
      <c r="F32" s="49">
        <f t="shared" si="3"/>
        <v>35</v>
      </c>
      <c r="H32" s="49">
        <v>40</v>
      </c>
      <c r="I32" s="49">
        <f t="shared" si="4"/>
        <v>26</v>
      </c>
      <c r="J32" s="49">
        <f t="shared" si="5"/>
        <v>29</v>
      </c>
      <c r="K32" s="49">
        <f t="shared" si="6"/>
        <v>35</v>
      </c>
    </row>
    <row r="33" spans="2:11" ht="12.75">
      <c r="B33" s="49">
        <v>39</v>
      </c>
      <c r="C33" s="49">
        <f t="shared" si="0"/>
        <v>22</v>
      </c>
      <c r="D33" s="49">
        <f t="shared" si="1"/>
        <v>27</v>
      </c>
      <c r="E33" s="49">
        <f t="shared" si="2"/>
        <v>32</v>
      </c>
      <c r="F33" s="49">
        <f t="shared" si="3"/>
        <v>34</v>
      </c>
      <c r="H33" s="49">
        <v>39</v>
      </c>
      <c r="I33" s="49">
        <f t="shared" si="4"/>
        <v>25</v>
      </c>
      <c r="J33" s="49">
        <f t="shared" si="5"/>
        <v>28</v>
      </c>
      <c r="K33" s="49">
        <f t="shared" si="6"/>
        <v>34</v>
      </c>
    </row>
    <row r="34" spans="2:11" ht="12.75">
      <c r="B34" s="49">
        <v>38</v>
      </c>
      <c r="C34" s="49">
        <f aca="true" t="shared" si="7" ref="C34:C55">IF($B34&gt;62,45+INT(($B34-62)/2),$B34-17)</f>
        <v>21</v>
      </c>
      <c r="D34" s="49">
        <f aca="true" t="shared" si="8" ref="D34:D60">IF($B34&gt;57,45+INT(($B34-57)/2),$B34-12)</f>
        <v>26</v>
      </c>
      <c r="E34" s="49">
        <f aca="true" t="shared" si="9" ref="E34:E65">IF($B34&gt;52,45+INT(($B34-52)/2),$B34-7)</f>
        <v>31</v>
      </c>
      <c r="F34" s="49">
        <f aca="true" t="shared" si="10" ref="F34:F67">IF($B34&gt;50,45+INT(($B34-50)/2),$B34-5)</f>
        <v>33</v>
      </c>
      <c r="H34" s="49">
        <v>38</v>
      </c>
      <c r="I34" s="49">
        <f aca="true" t="shared" si="11" ref="I34:I58">IF($H34&gt;59,45+INT(($H34-59)/2),$H34-14)</f>
        <v>24</v>
      </c>
      <c r="J34" s="49">
        <f aca="true" t="shared" si="12" ref="J34:J61">IF($H34&gt;56,45+INT(($H34-56)/2),$H34-11)</f>
        <v>27</v>
      </c>
      <c r="K34" s="49">
        <f aca="true" t="shared" si="13" ref="K34:K67">IF($H34&gt;50,45+INT(($H34-50)/2),$H34-5)</f>
        <v>33</v>
      </c>
    </row>
    <row r="35" spans="2:11" ht="12.75">
      <c r="B35" s="49">
        <v>37</v>
      </c>
      <c r="C35" s="49">
        <f t="shared" si="7"/>
        <v>20</v>
      </c>
      <c r="D35" s="49">
        <f t="shared" si="8"/>
        <v>25</v>
      </c>
      <c r="E35" s="49">
        <f t="shared" si="9"/>
        <v>30</v>
      </c>
      <c r="F35" s="49">
        <f t="shared" si="10"/>
        <v>32</v>
      </c>
      <c r="H35" s="49">
        <v>37</v>
      </c>
      <c r="I35" s="49">
        <f t="shared" si="11"/>
        <v>23</v>
      </c>
      <c r="J35" s="49">
        <f t="shared" si="12"/>
        <v>26</v>
      </c>
      <c r="K35" s="49">
        <f t="shared" si="13"/>
        <v>32</v>
      </c>
    </row>
    <row r="36" spans="2:11" ht="12.75">
      <c r="B36" s="49">
        <v>36</v>
      </c>
      <c r="C36" s="49">
        <f t="shared" si="7"/>
        <v>19</v>
      </c>
      <c r="D36" s="49">
        <f t="shared" si="8"/>
        <v>24</v>
      </c>
      <c r="E36" s="49">
        <f t="shared" si="9"/>
        <v>29</v>
      </c>
      <c r="F36" s="49">
        <f t="shared" si="10"/>
        <v>31</v>
      </c>
      <c r="H36" s="49">
        <v>36</v>
      </c>
      <c r="I36" s="49">
        <f t="shared" si="11"/>
        <v>22</v>
      </c>
      <c r="J36" s="49">
        <f t="shared" si="12"/>
        <v>25</v>
      </c>
      <c r="K36" s="49">
        <f t="shared" si="13"/>
        <v>31</v>
      </c>
    </row>
    <row r="37" spans="2:11" ht="12.75">
      <c r="B37" s="49">
        <v>35</v>
      </c>
      <c r="C37" s="49">
        <f t="shared" si="7"/>
        <v>18</v>
      </c>
      <c r="D37" s="49">
        <f t="shared" si="8"/>
        <v>23</v>
      </c>
      <c r="E37" s="49">
        <f t="shared" si="9"/>
        <v>28</v>
      </c>
      <c r="F37" s="49">
        <f t="shared" si="10"/>
        <v>30</v>
      </c>
      <c r="H37" s="49">
        <v>35</v>
      </c>
      <c r="I37" s="49">
        <f t="shared" si="11"/>
        <v>21</v>
      </c>
      <c r="J37" s="49">
        <f t="shared" si="12"/>
        <v>24</v>
      </c>
      <c r="K37" s="49">
        <f t="shared" si="13"/>
        <v>30</v>
      </c>
    </row>
    <row r="38" spans="2:11" ht="12.75">
      <c r="B38" s="49">
        <v>34</v>
      </c>
      <c r="C38" s="49">
        <f t="shared" si="7"/>
        <v>17</v>
      </c>
      <c r="D38" s="49">
        <f t="shared" si="8"/>
        <v>22</v>
      </c>
      <c r="E38" s="49">
        <f t="shared" si="9"/>
        <v>27</v>
      </c>
      <c r="F38" s="49">
        <f t="shared" si="10"/>
        <v>29</v>
      </c>
      <c r="H38" s="49">
        <v>34</v>
      </c>
      <c r="I38" s="49">
        <f t="shared" si="11"/>
        <v>20</v>
      </c>
      <c r="J38" s="49">
        <f t="shared" si="12"/>
        <v>23</v>
      </c>
      <c r="K38" s="49">
        <f t="shared" si="13"/>
        <v>29</v>
      </c>
    </row>
    <row r="39" spans="2:11" ht="12.75">
      <c r="B39" s="49">
        <v>33</v>
      </c>
      <c r="C39" s="49">
        <f t="shared" si="7"/>
        <v>16</v>
      </c>
      <c r="D39" s="49">
        <f t="shared" si="8"/>
        <v>21</v>
      </c>
      <c r="E39" s="49">
        <f t="shared" si="9"/>
        <v>26</v>
      </c>
      <c r="F39" s="49">
        <f t="shared" si="10"/>
        <v>28</v>
      </c>
      <c r="H39" s="49">
        <v>33</v>
      </c>
      <c r="I39" s="49">
        <f t="shared" si="11"/>
        <v>19</v>
      </c>
      <c r="J39" s="49">
        <f t="shared" si="12"/>
        <v>22</v>
      </c>
      <c r="K39" s="49">
        <f t="shared" si="13"/>
        <v>28</v>
      </c>
    </row>
    <row r="40" spans="2:11" ht="12.75">
      <c r="B40" s="49">
        <v>32</v>
      </c>
      <c r="C40" s="49">
        <f t="shared" si="7"/>
        <v>15</v>
      </c>
      <c r="D40" s="49">
        <f t="shared" si="8"/>
        <v>20</v>
      </c>
      <c r="E40" s="49">
        <f t="shared" si="9"/>
        <v>25</v>
      </c>
      <c r="F40" s="49">
        <f t="shared" si="10"/>
        <v>27</v>
      </c>
      <c r="H40" s="49">
        <v>32</v>
      </c>
      <c r="I40" s="49">
        <f t="shared" si="11"/>
        <v>18</v>
      </c>
      <c r="J40" s="49">
        <f t="shared" si="12"/>
        <v>21</v>
      </c>
      <c r="K40" s="49">
        <f t="shared" si="13"/>
        <v>27</v>
      </c>
    </row>
    <row r="41" spans="2:11" ht="12.75">
      <c r="B41" s="49">
        <v>31</v>
      </c>
      <c r="C41" s="49">
        <f t="shared" si="7"/>
        <v>14</v>
      </c>
      <c r="D41" s="49">
        <f t="shared" si="8"/>
        <v>19</v>
      </c>
      <c r="E41" s="49">
        <f t="shared" si="9"/>
        <v>24</v>
      </c>
      <c r="F41" s="49">
        <f t="shared" si="10"/>
        <v>26</v>
      </c>
      <c r="H41" s="49">
        <v>31</v>
      </c>
      <c r="I41" s="49">
        <f t="shared" si="11"/>
        <v>17</v>
      </c>
      <c r="J41" s="49">
        <f t="shared" si="12"/>
        <v>20</v>
      </c>
      <c r="K41" s="49">
        <f t="shared" si="13"/>
        <v>26</v>
      </c>
    </row>
    <row r="42" spans="2:11" ht="12.75">
      <c r="B42" s="49">
        <v>30</v>
      </c>
      <c r="C42" s="49">
        <f t="shared" si="7"/>
        <v>13</v>
      </c>
      <c r="D42" s="49">
        <f t="shared" si="8"/>
        <v>18</v>
      </c>
      <c r="E42" s="49">
        <f t="shared" si="9"/>
        <v>23</v>
      </c>
      <c r="F42" s="49">
        <f t="shared" si="10"/>
        <v>25</v>
      </c>
      <c r="H42" s="49">
        <v>30</v>
      </c>
      <c r="I42" s="49">
        <f t="shared" si="11"/>
        <v>16</v>
      </c>
      <c r="J42" s="49">
        <f t="shared" si="12"/>
        <v>19</v>
      </c>
      <c r="K42" s="49">
        <f t="shared" si="13"/>
        <v>25</v>
      </c>
    </row>
    <row r="43" spans="2:11" ht="12.75">
      <c r="B43" s="49">
        <v>29</v>
      </c>
      <c r="C43" s="49">
        <f t="shared" si="7"/>
        <v>12</v>
      </c>
      <c r="D43" s="49">
        <f t="shared" si="8"/>
        <v>17</v>
      </c>
      <c r="E43" s="49">
        <f t="shared" si="9"/>
        <v>22</v>
      </c>
      <c r="F43" s="49">
        <f t="shared" si="10"/>
        <v>24</v>
      </c>
      <c r="H43" s="49">
        <v>29</v>
      </c>
      <c r="I43" s="49">
        <f t="shared" si="11"/>
        <v>15</v>
      </c>
      <c r="J43" s="49">
        <f t="shared" si="12"/>
        <v>18</v>
      </c>
      <c r="K43" s="49">
        <f t="shared" si="13"/>
        <v>24</v>
      </c>
    </row>
    <row r="44" spans="2:11" ht="12.75">
      <c r="B44" s="49">
        <v>28</v>
      </c>
      <c r="C44" s="49">
        <f t="shared" si="7"/>
        <v>11</v>
      </c>
      <c r="D44" s="49">
        <f t="shared" si="8"/>
        <v>16</v>
      </c>
      <c r="E44" s="49">
        <f t="shared" si="9"/>
        <v>21</v>
      </c>
      <c r="F44" s="49">
        <f t="shared" si="10"/>
        <v>23</v>
      </c>
      <c r="H44" s="49">
        <v>28</v>
      </c>
      <c r="I44" s="49">
        <f t="shared" si="11"/>
        <v>14</v>
      </c>
      <c r="J44" s="49">
        <f t="shared" si="12"/>
        <v>17</v>
      </c>
      <c r="K44" s="49">
        <f t="shared" si="13"/>
        <v>23</v>
      </c>
    </row>
    <row r="45" spans="2:11" ht="12.75">
      <c r="B45" s="49">
        <v>27</v>
      </c>
      <c r="C45" s="49">
        <f t="shared" si="7"/>
        <v>10</v>
      </c>
      <c r="D45" s="49">
        <f t="shared" si="8"/>
        <v>15</v>
      </c>
      <c r="E45" s="49">
        <f t="shared" si="9"/>
        <v>20</v>
      </c>
      <c r="F45" s="49">
        <f t="shared" si="10"/>
        <v>22</v>
      </c>
      <c r="H45" s="49">
        <v>27</v>
      </c>
      <c r="I45" s="49">
        <f t="shared" si="11"/>
        <v>13</v>
      </c>
      <c r="J45" s="49">
        <f t="shared" si="12"/>
        <v>16</v>
      </c>
      <c r="K45" s="49">
        <f t="shared" si="13"/>
        <v>22</v>
      </c>
    </row>
    <row r="46" spans="2:11" ht="12.75">
      <c r="B46" s="49">
        <v>26</v>
      </c>
      <c r="C46" s="49">
        <f t="shared" si="7"/>
        <v>9</v>
      </c>
      <c r="D46" s="49">
        <f t="shared" si="8"/>
        <v>14</v>
      </c>
      <c r="E46" s="49">
        <f t="shared" si="9"/>
        <v>19</v>
      </c>
      <c r="F46" s="49">
        <f t="shared" si="10"/>
        <v>21</v>
      </c>
      <c r="H46" s="49">
        <v>26</v>
      </c>
      <c r="I46" s="49">
        <f t="shared" si="11"/>
        <v>12</v>
      </c>
      <c r="J46" s="49">
        <f t="shared" si="12"/>
        <v>15</v>
      </c>
      <c r="K46" s="49">
        <f t="shared" si="13"/>
        <v>21</v>
      </c>
    </row>
    <row r="47" spans="2:11" ht="12.75">
      <c r="B47" s="49">
        <v>25</v>
      </c>
      <c r="C47" s="49">
        <f t="shared" si="7"/>
        <v>8</v>
      </c>
      <c r="D47" s="49">
        <f t="shared" si="8"/>
        <v>13</v>
      </c>
      <c r="E47" s="49">
        <f t="shared" si="9"/>
        <v>18</v>
      </c>
      <c r="F47" s="49">
        <f t="shared" si="10"/>
        <v>20</v>
      </c>
      <c r="H47" s="49">
        <v>25</v>
      </c>
      <c r="I47" s="49">
        <f t="shared" si="11"/>
        <v>11</v>
      </c>
      <c r="J47" s="49">
        <f t="shared" si="12"/>
        <v>14</v>
      </c>
      <c r="K47" s="49">
        <f t="shared" si="13"/>
        <v>20</v>
      </c>
    </row>
    <row r="48" spans="2:11" ht="12.75">
      <c r="B48" s="49">
        <v>24</v>
      </c>
      <c r="C48" s="49">
        <f t="shared" si="7"/>
        <v>7</v>
      </c>
      <c r="D48" s="49">
        <f t="shared" si="8"/>
        <v>12</v>
      </c>
      <c r="E48" s="49">
        <f t="shared" si="9"/>
        <v>17</v>
      </c>
      <c r="F48" s="49">
        <f t="shared" si="10"/>
        <v>19</v>
      </c>
      <c r="H48" s="49">
        <v>24</v>
      </c>
      <c r="I48" s="49">
        <f t="shared" si="11"/>
        <v>10</v>
      </c>
      <c r="J48" s="49">
        <f t="shared" si="12"/>
        <v>13</v>
      </c>
      <c r="K48" s="49">
        <f t="shared" si="13"/>
        <v>19</v>
      </c>
    </row>
    <row r="49" spans="2:11" ht="12.75">
      <c r="B49" s="49">
        <v>23</v>
      </c>
      <c r="C49" s="49">
        <f t="shared" si="7"/>
        <v>6</v>
      </c>
      <c r="D49" s="49">
        <f t="shared" si="8"/>
        <v>11</v>
      </c>
      <c r="E49" s="49">
        <f t="shared" si="9"/>
        <v>16</v>
      </c>
      <c r="F49" s="49">
        <f t="shared" si="10"/>
        <v>18</v>
      </c>
      <c r="H49" s="49">
        <v>23</v>
      </c>
      <c r="I49" s="49">
        <f t="shared" si="11"/>
        <v>9</v>
      </c>
      <c r="J49" s="49">
        <f t="shared" si="12"/>
        <v>12</v>
      </c>
      <c r="K49" s="49">
        <f t="shared" si="13"/>
        <v>18</v>
      </c>
    </row>
    <row r="50" spans="2:11" ht="12.75">
      <c r="B50" s="49">
        <v>22</v>
      </c>
      <c r="C50" s="49">
        <f t="shared" si="7"/>
        <v>5</v>
      </c>
      <c r="D50" s="49">
        <f t="shared" si="8"/>
        <v>10</v>
      </c>
      <c r="E50" s="49">
        <f t="shared" si="9"/>
        <v>15</v>
      </c>
      <c r="F50" s="49">
        <f t="shared" si="10"/>
        <v>17</v>
      </c>
      <c r="H50" s="49">
        <v>22</v>
      </c>
      <c r="I50" s="49">
        <f t="shared" si="11"/>
        <v>8</v>
      </c>
      <c r="J50" s="49">
        <f t="shared" si="12"/>
        <v>11</v>
      </c>
      <c r="K50" s="49">
        <f t="shared" si="13"/>
        <v>17</v>
      </c>
    </row>
    <row r="51" spans="2:11" ht="12.75">
      <c r="B51" s="49">
        <v>21</v>
      </c>
      <c r="C51" s="49">
        <f t="shared" si="7"/>
        <v>4</v>
      </c>
      <c r="D51" s="49">
        <f t="shared" si="8"/>
        <v>9</v>
      </c>
      <c r="E51" s="49">
        <f t="shared" si="9"/>
        <v>14</v>
      </c>
      <c r="F51" s="49">
        <f t="shared" si="10"/>
        <v>16</v>
      </c>
      <c r="H51" s="49">
        <v>21</v>
      </c>
      <c r="I51" s="49">
        <f t="shared" si="11"/>
        <v>7</v>
      </c>
      <c r="J51" s="49">
        <f t="shared" si="12"/>
        <v>10</v>
      </c>
      <c r="K51" s="49">
        <f t="shared" si="13"/>
        <v>16</v>
      </c>
    </row>
    <row r="52" spans="2:11" ht="12.75">
      <c r="B52" s="49">
        <v>20</v>
      </c>
      <c r="C52" s="49">
        <f t="shared" si="7"/>
        <v>3</v>
      </c>
      <c r="D52" s="49">
        <f t="shared" si="8"/>
        <v>8</v>
      </c>
      <c r="E52" s="49">
        <f t="shared" si="9"/>
        <v>13</v>
      </c>
      <c r="F52" s="49">
        <f t="shared" si="10"/>
        <v>15</v>
      </c>
      <c r="H52" s="49">
        <v>20</v>
      </c>
      <c r="I52" s="49">
        <f t="shared" si="11"/>
        <v>6</v>
      </c>
      <c r="J52" s="49">
        <f t="shared" si="12"/>
        <v>9</v>
      </c>
      <c r="K52" s="49">
        <f t="shared" si="13"/>
        <v>15</v>
      </c>
    </row>
    <row r="53" spans="2:11" ht="12.75">
      <c r="B53" s="49">
        <v>19</v>
      </c>
      <c r="C53" s="49">
        <f t="shared" si="7"/>
        <v>2</v>
      </c>
      <c r="D53" s="49">
        <f t="shared" si="8"/>
        <v>7</v>
      </c>
      <c r="E53" s="49">
        <f t="shared" si="9"/>
        <v>12</v>
      </c>
      <c r="F53" s="49">
        <f t="shared" si="10"/>
        <v>14</v>
      </c>
      <c r="H53" s="49">
        <v>19</v>
      </c>
      <c r="I53" s="49">
        <f t="shared" si="11"/>
        <v>5</v>
      </c>
      <c r="J53" s="49">
        <f t="shared" si="12"/>
        <v>8</v>
      </c>
      <c r="K53" s="49">
        <f t="shared" si="13"/>
        <v>14</v>
      </c>
    </row>
    <row r="54" spans="2:11" ht="12.75">
      <c r="B54" s="49">
        <v>18</v>
      </c>
      <c r="C54" s="49">
        <f t="shared" si="7"/>
        <v>1</v>
      </c>
      <c r="D54" s="49">
        <f t="shared" si="8"/>
        <v>6</v>
      </c>
      <c r="E54" s="49">
        <f t="shared" si="9"/>
        <v>11</v>
      </c>
      <c r="F54" s="49">
        <f t="shared" si="10"/>
        <v>13</v>
      </c>
      <c r="H54" s="49">
        <v>18</v>
      </c>
      <c r="I54" s="49">
        <f t="shared" si="11"/>
        <v>4</v>
      </c>
      <c r="J54" s="49">
        <f t="shared" si="12"/>
        <v>7</v>
      </c>
      <c r="K54" s="49">
        <f t="shared" si="13"/>
        <v>13</v>
      </c>
    </row>
    <row r="55" spans="2:11" ht="12.75">
      <c r="B55" s="49">
        <v>17</v>
      </c>
      <c r="C55" s="49">
        <f t="shared" si="7"/>
        <v>0</v>
      </c>
      <c r="D55" s="49">
        <f t="shared" si="8"/>
        <v>5</v>
      </c>
      <c r="E55" s="49">
        <f t="shared" si="9"/>
        <v>10</v>
      </c>
      <c r="F55" s="49">
        <f t="shared" si="10"/>
        <v>12</v>
      </c>
      <c r="H55" s="49">
        <v>17</v>
      </c>
      <c r="I55" s="49">
        <f t="shared" si="11"/>
        <v>3</v>
      </c>
      <c r="J55" s="49">
        <f t="shared" si="12"/>
        <v>6</v>
      </c>
      <c r="K55" s="49">
        <f t="shared" si="13"/>
        <v>12</v>
      </c>
    </row>
    <row r="56" spans="2:11" ht="12.75">
      <c r="B56" s="49">
        <v>16</v>
      </c>
      <c r="D56" s="49">
        <f t="shared" si="8"/>
        <v>4</v>
      </c>
      <c r="E56" s="49">
        <f t="shared" si="9"/>
        <v>9</v>
      </c>
      <c r="F56" s="49">
        <f t="shared" si="10"/>
        <v>11</v>
      </c>
      <c r="H56" s="49">
        <v>16</v>
      </c>
      <c r="I56" s="49">
        <f t="shared" si="11"/>
        <v>2</v>
      </c>
      <c r="J56" s="49">
        <f t="shared" si="12"/>
        <v>5</v>
      </c>
      <c r="K56" s="49">
        <f t="shared" si="13"/>
        <v>11</v>
      </c>
    </row>
    <row r="57" spans="2:11" ht="12.75">
      <c r="B57" s="49">
        <v>15</v>
      </c>
      <c r="D57" s="49">
        <f t="shared" si="8"/>
        <v>3</v>
      </c>
      <c r="E57" s="49">
        <f t="shared" si="9"/>
        <v>8</v>
      </c>
      <c r="F57" s="49">
        <f t="shared" si="10"/>
        <v>10</v>
      </c>
      <c r="H57" s="49">
        <v>15</v>
      </c>
      <c r="I57" s="49">
        <f t="shared" si="11"/>
        <v>1</v>
      </c>
      <c r="J57" s="49">
        <f t="shared" si="12"/>
        <v>4</v>
      </c>
      <c r="K57" s="49">
        <f t="shared" si="13"/>
        <v>10</v>
      </c>
    </row>
    <row r="58" spans="2:11" ht="12.75">
      <c r="B58" s="49">
        <v>14</v>
      </c>
      <c r="D58" s="49">
        <f t="shared" si="8"/>
        <v>2</v>
      </c>
      <c r="E58" s="49">
        <f t="shared" si="9"/>
        <v>7</v>
      </c>
      <c r="F58" s="49">
        <f t="shared" si="10"/>
        <v>9</v>
      </c>
      <c r="H58" s="49">
        <v>14</v>
      </c>
      <c r="I58" s="49">
        <f t="shared" si="11"/>
        <v>0</v>
      </c>
      <c r="J58" s="49">
        <f t="shared" si="12"/>
        <v>3</v>
      </c>
      <c r="K58" s="49">
        <f t="shared" si="13"/>
        <v>9</v>
      </c>
    </row>
    <row r="59" spans="2:11" ht="12.75">
      <c r="B59" s="49">
        <v>13</v>
      </c>
      <c r="D59" s="49">
        <f t="shared" si="8"/>
        <v>1</v>
      </c>
      <c r="E59" s="49">
        <f t="shared" si="9"/>
        <v>6</v>
      </c>
      <c r="F59" s="49">
        <f t="shared" si="10"/>
        <v>8</v>
      </c>
      <c r="H59" s="49">
        <v>13</v>
      </c>
      <c r="J59" s="49">
        <f t="shared" si="12"/>
        <v>2</v>
      </c>
      <c r="K59" s="49">
        <f t="shared" si="13"/>
        <v>8</v>
      </c>
    </row>
    <row r="60" spans="2:11" ht="12.75">
      <c r="B60" s="49">
        <v>12</v>
      </c>
      <c r="D60" s="49">
        <f t="shared" si="8"/>
        <v>0</v>
      </c>
      <c r="E60" s="49">
        <f t="shared" si="9"/>
        <v>5</v>
      </c>
      <c r="F60" s="49">
        <f t="shared" si="10"/>
        <v>7</v>
      </c>
      <c r="H60" s="49">
        <v>12</v>
      </c>
      <c r="J60" s="49">
        <f t="shared" si="12"/>
        <v>1</v>
      </c>
      <c r="K60" s="49">
        <f t="shared" si="13"/>
        <v>7</v>
      </c>
    </row>
    <row r="61" spans="2:11" ht="12.75">
      <c r="B61" s="49">
        <v>11</v>
      </c>
      <c r="E61" s="49">
        <f t="shared" si="9"/>
        <v>4</v>
      </c>
      <c r="F61" s="49">
        <f t="shared" si="10"/>
        <v>6</v>
      </c>
      <c r="H61" s="49">
        <v>11</v>
      </c>
      <c r="J61" s="49">
        <f t="shared" si="12"/>
        <v>0</v>
      </c>
      <c r="K61" s="49">
        <f t="shared" si="13"/>
        <v>6</v>
      </c>
    </row>
    <row r="62" spans="2:11" ht="12.75">
      <c r="B62" s="49">
        <v>10</v>
      </c>
      <c r="E62" s="49">
        <f t="shared" si="9"/>
        <v>3</v>
      </c>
      <c r="F62" s="49">
        <f t="shared" si="10"/>
        <v>5</v>
      </c>
      <c r="H62" s="49">
        <v>10</v>
      </c>
      <c r="K62" s="49">
        <f t="shared" si="13"/>
        <v>5</v>
      </c>
    </row>
    <row r="63" spans="2:11" ht="12.75">
      <c r="B63" s="49">
        <v>9</v>
      </c>
      <c r="E63" s="49">
        <f t="shared" si="9"/>
        <v>2</v>
      </c>
      <c r="F63" s="49">
        <f t="shared" si="10"/>
        <v>4</v>
      </c>
      <c r="H63" s="49">
        <v>9</v>
      </c>
      <c r="K63" s="49">
        <f t="shared" si="13"/>
        <v>4</v>
      </c>
    </row>
    <row r="64" spans="2:11" ht="12.75">
      <c r="B64" s="49">
        <v>8</v>
      </c>
      <c r="E64" s="49">
        <f t="shared" si="9"/>
        <v>1</v>
      </c>
      <c r="F64" s="49">
        <f t="shared" si="10"/>
        <v>3</v>
      </c>
      <c r="H64" s="49">
        <v>8</v>
      </c>
      <c r="K64" s="49">
        <f t="shared" si="13"/>
        <v>3</v>
      </c>
    </row>
    <row r="65" spans="2:11" ht="12.75">
      <c r="B65" s="49">
        <v>7</v>
      </c>
      <c r="E65" s="49">
        <f t="shared" si="9"/>
        <v>0</v>
      </c>
      <c r="F65" s="49">
        <f t="shared" si="10"/>
        <v>2</v>
      </c>
      <c r="H65" s="49">
        <v>7</v>
      </c>
      <c r="K65" s="49">
        <f t="shared" si="13"/>
        <v>2</v>
      </c>
    </row>
    <row r="66" spans="2:11" ht="12.75">
      <c r="B66" s="49">
        <v>6</v>
      </c>
      <c r="F66" s="49">
        <f t="shared" si="10"/>
        <v>1</v>
      </c>
      <c r="H66" s="49">
        <v>6</v>
      </c>
      <c r="K66" s="49">
        <f t="shared" si="13"/>
        <v>1</v>
      </c>
    </row>
    <row r="67" spans="2:11" ht="12.75">
      <c r="B67" s="49">
        <v>5</v>
      </c>
      <c r="F67" s="49">
        <f t="shared" si="10"/>
        <v>0</v>
      </c>
      <c r="H67" s="49">
        <v>5</v>
      </c>
      <c r="K67" s="49">
        <f t="shared" si="13"/>
        <v>0</v>
      </c>
    </row>
    <row r="68" ht="12.75">
      <c r="B68"/>
    </row>
    <row r="69" ht="12.75">
      <c r="B69"/>
    </row>
    <row r="70" ht="12.75">
      <c r="B70"/>
    </row>
    <row r="71" ht="12.75">
      <c r="B71"/>
    </row>
    <row r="72" ht="12.75">
      <c r="B72"/>
    </row>
    <row r="73" ht="12.75">
      <c r="B73"/>
    </row>
    <row r="74" ht="12.75">
      <c r="B74"/>
    </row>
    <row r="75" ht="12.75">
      <c r="B75"/>
    </row>
    <row r="76" ht="12.75">
      <c r="B76"/>
    </row>
    <row r="77" ht="12.75">
      <c r="B77"/>
    </row>
    <row r="78" ht="12.75">
      <c r="B78"/>
    </row>
    <row r="79" ht="12.75">
      <c r="B79"/>
    </row>
    <row r="80" ht="12.75">
      <c r="B80"/>
    </row>
    <row r="81" ht="12.75">
      <c r="B81"/>
    </row>
    <row r="82" ht="12.75">
      <c r="B82"/>
    </row>
    <row r="83" ht="12.75">
      <c r="B83"/>
    </row>
    <row r="84" ht="12.75">
      <c r="B84"/>
    </row>
    <row r="85" ht="12.75">
      <c r="B85"/>
    </row>
    <row r="86" ht="12.75">
      <c r="B86"/>
    </row>
    <row r="87" ht="12.75">
      <c r="B87"/>
    </row>
    <row r="88" ht="12.75">
      <c r="B88"/>
    </row>
    <row r="89" ht="12.75">
      <c r="B89"/>
    </row>
    <row r="90" ht="12.75">
      <c r="B90"/>
    </row>
    <row r="91" ht="12.75">
      <c r="B91"/>
    </row>
    <row r="92" ht="12.75">
      <c r="B92"/>
    </row>
    <row r="93" ht="12.75">
      <c r="B93"/>
    </row>
    <row r="94" ht="12.75">
      <c r="B94"/>
    </row>
    <row r="95" ht="12.75">
      <c r="B95"/>
    </row>
    <row r="96" ht="12.75">
      <c r="B96"/>
    </row>
    <row r="97" ht="12.75">
      <c r="B97"/>
    </row>
  </sheetData>
  <sheetProtection password="8D3F" sheet="1" selectLockedCells="1" selectUnlockedCells="1"/>
  <printOptions/>
  <pageMargins left="0.7875" right="0.7875" top="1.025" bottom="1.025" header="0.7875" footer="0.7875"/>
  <pageSetup horizontalDpi="300" verticalDpi="300"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 b</dc:creator>
  <cp:keywords/>
  <dc:description/>
  <cp:lastModifiedBy>m b</cp:lastModifiedBy>
  <dcterms:created xsi:type="dcterms:W3CDTF">2015-07-30T03:25:21Z</dcterms:created>
  <dcterms:modified xsi:type="dcterms:W3CDTF">2015-07-30T18:09:28Z</dcterms:modified>
  <cp:category/>
  <cp:version/>
  <cp:contentType/>
  <cp:contentStatus/>
</cp:coreProperties>
</file>